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510" activeTab="0"/>
  </bookViews>
  <sheets>
    <sheet name="Titel" sheetId="1" r:id="rId1"/>
    <sheet name="Grundlagen" sheetId="2" r:id="rId2"/>
    <sheet name="Beispiel 1" sheetId="3" r:id="rId3"/>
    <sheet name="Beispiel 2" sheetId="4" r:id="rId4"/>
    <sheet name="Beispiele 3" sheetId="5" r:id="rId5"/>
    <sheet name="Übungen" sheetId="6" r:id="rId6"/>
    <sheet name="Lösungen" sheetId="7" r:id="rId7"/>
  </sheets>
  <definedNames>
    <definedName name="_xlnm._FilterDatabase" localSheetId="4" hidden="1">'Beispiele 3'!$C$4:$D$16</definedName>
    <definedName name="_xlnm.Print_Titles" localSheetId="5">'Übungen'!$1:$2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5" authorId="0">
      <text>
        <r>
          <rPr>
            <sz val="10"/>
            <rFont val="Arial"/>
            <family val="2"/>
          </rPr>
          <t>Geburtsdatum eintippen</t>
        </r>
      </text>
    </comment>
  </commentList>
</comments>
</file>

<file path=xl/comments5.xml><?xml version="1.0" encoding="utf-8"?>
<comments xmlns="http://schemas.openxmlformats.org/spreadsheetml/2006/main">
  <authors>
    <author>Thomas Seidel - B-SIK</author>
    <author>TS - B-SIK</author>
  </authors>
  <commentList>
    <comment ref="G4" authorId="0">
      <text>
        <r>
          <rPr>
            <b/>
            <sz val="8"/>
            <rFont val="Tahoma"/>
            <family val="0"/>
          </rPr>
          <t>TS - B-SIK:</t>
        </r>
        <r>
          <rPr>
            <sz val="8"/>
            <rFont val="Tahoma"/>
            <family val="0"/>
          </rPr>
          <t xml:space="preserve">
Schaltfläche [S] = Sortieren
Strg + B = nach Bereich
Strg + Q = nach Quartal
Strg + G = nach Gewinn</t>
        </r>
      </text>
    </comment>
    <comment ref="C18" authorId="1">
      <text>
        <r>
          <rPr>
            <b/>
            <sz val="8"/>
            <rFont val="Tahoma"/>
            <family val="0"/>
          </rPr>
          <t>B-SIK:</t>
        </r>
        <r>
          <rPr>
            <sz val="8"/>
            <rFont val="Tahoma"/>
            <family val="0"/>
          </rPr>
          <t xml:space="preserve">
Für weitere Hinweise bitte hier klicken!</t>
        </r>
      </text>
    </comment>
  </commentList>
</comments>
</file>

<file path=xl/sharedStrings.xml><?xml version="1.0" encoding="utf-8"?>
<sst xmlns="http://schemas.openxmlformats.org/spreadsheetml/2006/main" count="120" uniqueCount="75">
  <si>
    <t>Text und Zahlen</t>
  </si>
  <si>
    <t>Formatierungen</t>
  </si>
  <si>
    <t>Zellverweis</t>
  </si>
  <si>
    <t>ABC</t>
  </si>
  <si>
    <t>Zahlenformatierungen</t>
  </si>
  <si>
    <t>Werte</t>
  </si>
  <si>
    <t>relativer</t>
  </si>
  <si>
    <t>absoluter</t>
  </si>
  <si>
    <t>Formeln und Funktionen</t>
  </si>
  <si>
    <t>Benutzerdefiniert</t>
  </si>
  <si>
    <t>Zell-, Spalten- und</t>
  </si>
  <si>
    <t>Zeilenformatierungen</t>
  </si>
  <si>
    <t>Lebenstage</t>
  </si>
  <si>
    <t>Geburtstag</t>
  </si>
  <si>
    <t>Heute</t>
  </si>
  <si>
    <t>Tage</t>
  </si>
  <si>
    <t xml:space="preserve">Geburtstag: </t>
  </si>
  <si>
    <t xml:space="preserve">Heute: </t>
  </si>
  <si>
    <t xml:space="preserve">Tage: </t>
  </si>
  <si>
    <t>Anzahl der Lebenstage</t>
  </si>
  <si>
    <t xml:space="preserve">Heutiges Datum:  </t>
  </si>
  <si>
    <t>Geben Sie hier Ihr Geburtsdatum ein:</t>
  </si>
  <si>
    <t xml:space="preserve">Sie leben bereits  </t>
  </si>
  <si>
    <t>Tage !</t>
  </si>
  <si>
    <t>Übungsaufgaben</t>
  </si>
  <si>
    <t>Käufer 1</t>
  </si>
  <si>
    <t>Käufer 2</t>
  </si>
  <si>
    <t>Ergebnis:</t>
  </si>
  <si>
    <t>Bilden Sie das Produkt der beiden Faktoren A und B!</t>
  </si>
  <si>
    <t>&gt;&gt;&gt;&gt;&gt;</t>
  </si>
  <si>
    <t>Tragen Sie die richtige Funktion ein! Es soll die Zahl 2.000 ausgegeben werden, wenn beide grünen Felder ein „X“ eingetragen bekommen, ansonsten 1.000.</t>
  </si>
  <si>
    <t>Entwerfen Sie eine Tabelle, die das „Kleine Ein-Mal-Eins“ für alle Faktor-Kombinationen errechnet. (im Arbeitsblatt Lösungen)</t>
  </si>
  <si>
    <t>Tragen Sie die richtige Funktion ein! Die Tabelle soll als „Längenumrechner“ dienen (z. B.: von „Meter“ in „Millimeter“)</t>
  </si>
  <si>
    <t>=</t>
  </si>
  <si>
    <r>
      <t xml:space="preserve">Zahlen &lt; 0 = </t>
    </r>
    <r>
      <rPr>
        <sz val="10"/>
        <color indexed="10"/>
        <rFont val="Arial"/>
        <family val="2"/>
      </rPr>
      <t>Rot</t>
    </r>
  </si>
  <si>
    <r>
      <t xml:space="preserve">Zahlen &gt; 0 und &lt;= 20 = </t>
    </r>
    <r>
      <rPr>
        <sz val="10"/>
        <color indexed="12"/>
        <rFont val="Arial"/>
        <family val="2"/>
      </rPr>
      <t>Blau</t>
    </r>
  </si>
  <si>
    <r>
      <t xml:space="preserve">Zahlen &gt; 20 = </t>
    </r>
    <r>
      <rPr>
        <sz val="10"/>
        <color indexed="17"/>
        <rFont val="Arial"/>
        <family val="2"/>
      </rPr>
      <t>Grün</t>
    </r>
  </si>
  <si>
    <t>#</t>
  </si>
  <si>
    <r>
      <t>Formatieren Sie die Zelle als "Zahl ohne Dezimalstellen" und mit "bedingter Formatierung" für folgende Fälle und testen Sie es mit den Zahlen:</t>
    </r>
    <r>
      <rPr>
        <sz val="10"/>
        <color indexed="55"/>
        <rFont val="Arial"/>
        <family val="2"/>
      </rPr>
      <t xml:space="preserve"> </t>
    </r>
    <r>
      <rPr>
        <sz val="10"/>
        <color indexed="23"/>
        <rFont val="Arial"/>
        <family val="2"/>
      </rPr>
      <t>-5 / 0 / 15 / 20 / 20,1 / 25</t>
    </r>
  </si>
  <si>
    <t>Beispieltabelle</t>
  </si>
  <si>
    <t>Bereich</t>
  </si>
  <si>
    <t>Umsatz</t>
  </si>
  <si>
    <t>Nord</t>
  </si>
  <si>
    <t>Süd</t>
  </si>
  <si>
    <t>Ost</t>
  </si>
  <si>
    <t>West</t>
  </si>
  <si>
    <t>Jahresauswertung</t>
  </si>
  <si>
    <t>Quartal</t>
  </si>
  <si>
    <t>Einnahmen</t>
  </si>
  <si>
    <t>Ausgaben</t>
  </si>
  <si>
    <t>Gewinn</t>
  </si>
  <si>
    <t>A</t>
  </si>
  <si>
    <t>C</t>
  </si>
  <si>
    <t>B</t>
  </si>
  <si>
    <t>I</t>
  </si>
  <si>
    <t>II</t>
  </si>
  <si>
    <t>III</t>
  </si>
  <si>
    <t>IV</t>
  </si>
  <si>
    <t>Gesamt</t>
  </si>
  <si>
    <t xml:space="preserve"> </t>
  </si>
  <si>
    <t>Hinweis</t>
  </si>
  <si>
    <r>
      <t>A:</t>
    </r>
    <r>
      <rPr>
        <sz val="10"/>
        <rFont val="Arial"/>
        <family val="2"/>
      </rPr>
      <t xml:space="preserve"> Faktoren von 1 bis 9</t>
    </r>
  </si>
  <si>
    <r>
      <t>B:</t>
    </r>
    <r>
      <rPr>
        <sz val="10"/>
        <rFont val="Arial"/>
        <family val="2"/>
      </rPr>
      <t xml:space="preserve"> beliebige Faktorenfolge (z. B.: 11 bis 19 oder von 1 bis 17 in 2er-Schritten)</t>
    </r>
  </si>
  <si>
    <r>
      <t>A:</t>
    </r>
    <r>
      <rPr>
        <sz val="10"/>
        <rFont val="Arial"/>
        <family val="2"/>
      </rPr>
      <t xml:space="preserve"> MwSt.-Satz 1 = 19%</t>
    </r>
  </si>
  <si>
    <r>
      <t>B:</t>
    </r>
    <r>
      <rPr>
        <sz val="10"/>
        <rFont val="Arial"/>
        <family val="2"/>
      </rPr>
      <t xml:space="preserve"> MwSt.-Satz 1 = 19% und MwSt.-Satz 2 = 7%</t>
    </r>
  </si>
  <si>
    <r>
      <t>A:</t>
    </r>
    <r>
      <rPr>
        <sz val="10"/>
        <rFont val="Arial"/>
        <family val="2"/>
      </rPr>
      <t xml:space="preserve"> Meter in Zentimeter bzw. in Millimeter</t>
    </r>
  </si>
  <si>
    <r>
      <t>B:</t>
    </r>
    <r>
      <rPr>
        <sz val="10"/>
        <rFont val="Arial"/>
        <family val="2"/>
      </rPr>
      <t xml:space="preserve"> Meter bzw. Kilometer in Zentimeter bzw. Millimeter</t>
    </r>
  </si>
  <si>
    <t>Entwerfen Sie eine Tabelle, die 5 Produkte mit einer Lfd. Nr., Menge, Einheit und den jeweiligen Nettowerten auflistet! Am Ende soll die Gesamtsumme und der Bruttobetrag errechnet werden! (im Arbeitsblatt Lösungen)</t>
  </si>
  <si>
    <t>Errechnen Sie den Bruttobetrag von den jeweiligen Nettowerten! (im Arbeitsblatt Lösungen)
Bei fehlendem Steuersatz-Eintrag soll ein Hinweis ausgegeben werden.</t>
  </si>
  <si>
    <t>Arbeitsunterlagen Tabellenkalkulation - Excel</t>
  </si>
  <si>
    <t>Möglichkeiten - Beispielprojekt für Excel</t>
  </si>
  <si>
    <t>Berechnen Sie den Bruttoverkaufspreis, wenn folgende Werte zur Berechnung vorgegeben sind: 
Listenpreis = 123,78 € 
Rabatt = 10%
Bezugskosten = 10,20 € 
Gemeinkostenanteil = 32%
Gewinnzuschlag = 7,5%
Umsatzsteuer = 19%</t>
  </si>
  <si>
    <t>Entwerfen Sie ein Aufmaß für das Objekt A (mit EG, 1. OG und DG) und für das Objekt B (mit 1. und 2. OG). Die Summe der einzelnen Positionen soll oben mit der Fixierung immer eingeblendet sein. Tragen Sie 12 Positionen mit ihren Werten ein.</t>
  </si>
  <si>
    <t>http://www.schulminator.com/mathematik</t>
  </si>
  <si>
    <t>Berechnen Sie die nebenstehenden Flächen. 
Benutzen Sie für die Formelfindung und für die Überprüfung Ihres Ergebnisses die Seite: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</si>
</sst>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#,##0.00\ [$€-407];\-#,##0.00\ [$€-407]"/>
    <numFmt numFmtId="166" formatCode="#,##0.00&quot; m²&quot;"/>
    <numFmt numFmtId="167" formatCode="00"/>
    <numFmt numFmtId="168" formatCode="#,##0.00;[Red]\-#,##0.00"/>
    <numFmt numFmtId="169" formatCode="&quot;Faktor A: &quot;0"/>
    <numFmt numFmtId="170" formatCode="&quot;Faktor B: &quot;0"/>
    <numFmt numFmtId="171" formatCode="#,##0.00\ &quot;€&quot;"/>
    <numFmt numFmtId="172" formatCode="#,##0&quot; T€&quot;"/>
  </numFmts>
  <fonts count="71">
    <font>
      <sz val="10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u val="single"/>
      <sz val="10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i/>
      <sz val="12"/>
      <color indexed="18"/>
      <name val="Arial"/>
      <family val="2"/>
    </font>
    <font>
      <sz val="28"/>
      <color indexed="17"/>
      <name val="Arial"/>
      <family val="2"/>
    </font>
    <font>
      <sz val="14"/>
      <color indexed="39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36"/>
      <color indexed="55"/>
      <name val="Garamond"/>
      <family val="1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36"/>
      <color indexed="6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8.25"/>
      <color indexed="8"/>
      <name val="Arial"/>
      <family val="0"/>
    </font>
    <font>
      <b/>
      <sz val="9"/>
      <color indexed="10"/>
      <name val="Arial"/>
      <family val="0"/>
    </font>
    <font>
      <b/>
      <sz val="9"/>
      <color indexed="62"/>
      <name val="Arial"/>
      <family val="0"/>
    </font>
    <font>
      <b/>
      <sz val="10"/>
      <color indexed="53"/>
      <name val="Arial"/>
      <family val="0"/>
    </font>
    <font>
      <b/>
      <sz val="9"/>
      <color indexed="56"/>
      <name val="Arial"/>
      <family val="0"/>
    </font>
    <font>
      <b/>
      <sz val="14"/>
      <color indexed="12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44"/>
      </right>
      <top style="thin">
        <color indexed="8"/>
      </top>
      <bottom style="thin">
        <color indexed="44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3"/>
      </right>
      <top>
        <color indexed="63"/>
      </top>
      <bottom style="medium"/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 style="thick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41" fontId="0" fillId="0" borderId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21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0" fillId="0" borderId="13" xfId="0" applyNumberFormat="1" applyBorder="1" applyAlignment="1" applyProtection="1">
      <alignment horizontal="center"/>
      <protection locked="0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4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14" fontId="0" fillId="34" borderId="21" xfId="0" applyNumberForma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 applyProtection="1">
      <alignment/>
      <protection hidden="1"/>
    </xf>
    <xf numFmtId="167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top"/>
      <protection hidden="1"/>
    </xf>
    <xf numFmtId="168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hidden="1"/>
    </xf>
    <xf numFmtId="0" fontId="0" fillId="35" borderId="23" xfId="0" applyFill="1" applyBorder="1" applyAlignment="1" applyProtection="1">
      <alignment vertical="top"/>
      <protection hidden="1"/>
    </xf>
    <xf numFmtId="0" fontId="0" fillId="35" borderId="24" xfId="0" applyFill="1" applyBorder="1" applyAlignment="1" applyProtection="1">
      <alignment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0" fillId="35" borderId="25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0" fillId="35" borderId="27" xfId="0" applyFill="1" applyBorder="1" applyAlignment="1" applyProtection="1">
      <alignment vertical="top"/>
      <protection hidden="1"/>
    </xf>
    <xf numFmtId="0" fontId="0" fillId="35" borderId="28" xfId="0" applyFill="1" applyBorder="1" applyAlignment="1" applyProtection="1">
      <alignment vertical="top"/>
      <protection hidden="1"/>
    </xf>
    <xf numFmtId="0" fontId="0" fillId="35" borderId="28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0" fillId="36" borderId="23" xfId="0" applyFill="1" applyBorder="1" applyAlignment="1" applyProtection="1">
      <alignment vertical="top"/>
      <protection hidden="1"/>
    </xf>
    <xf numFmtId="0" fontId="0" fillId="36" borderId="24" xfId="0" applyFill="1" applyBorder="1" applyAlignment="1" applyProtection="1">
      <alignment vertical="top"/>
      <protection hidden="1"/>
    </xf>
    <xf numFmtId="0" fontId="0" fillId="36" borderId="24" xfId="0" applyFill="1" applyBorder="1" applyAlignment="1" applyProtection="1">
      <alignment/>
      <protection hidden="1"/>
    </xf>
    <xf numFmtId="0" fontId="0" fillId="36" borderId="25" xfId="0" applyFill="1" applyBorder="1" applyAlignment="1" applyProtection="1">
      <alignment/>
      <protection hidden="1"/>
    </xf>
    <xf numFmtId="0" fontId="15" fillId="36" borderId="0" xfId="0" applyFont="1" applyFill="1" applyBorder="1" applyAlignment="1" applyProtection="1">
      <alignment horizontal="center" vertical="center"/>
      <protection hidden="1"/>
    </xf>
    <xf numFmtId="0" fontId="0" fillId="36" borderId="26" xfId="0" applyFill="1" applyBorder="1" applyAlignment="1" applyProtection="1">
      <alignment/>
      <protection hidden="1"/>
    </xf>
    <xf numFmtId="0" fontId="0" fillId="36" borderId="27" xfId="0" applyFill="1" applyBorder="1" applyAlignment="1" applyProtection="1">
      <alignment vertical="top"/>
      <protection hidden="1"/>
    </xf>
    <xf numFmtId="0" fontId="0" fillId="36" borderId="28" xfId="0" applyFill="1" applyBorder="1" applyAlignment="1" applyProtection="1">
      <alignment vertical="top"/>
      <protection hidden="1"/>
    </xf>
    <xf numFmtId="0" fontId="0" fillId="36" borderId="28" xfId="0" applyFill="1" applyBorder="1" applyAlignment="1" applyProtection="1">
      <alignment/>
      <protection hidden="1"/>
    </xf>
    <xf numFmtId="0" fontId="0" fillId="36" borderId="29" xfId="0" applyFill="1" applyBorder="1" applyAlignment="1" applyProtection="1">
      <alignment/>
      <protection hidden="1"/>
    </xf>
    <xf numFmtId="0" fontId="0" fillId="33" borderId="30" xfId="0" applyFill="1" applyBorder="1" applyAlignment="1" applyProtection="1">
      <alignment vertical="top"/>
      <protection hidden="1"/>
    </xf>
    <xf numFmtId="0" fontId="0" fillId="33" borderId="31" xfId="0" applyFill="1" applyBorder="1" applyAlignment="1" applyProtection="1">
      <alignment/>
      <protection hidden="1"/>
    </xf>
    <xf numFmtId="0" fontId="0" fillId="33" borderId="32" xfId="0" applyFill="1" applyBorder="1" applyAlignment="1" applyProtection="1">
      <alignment vertical="top"/>
      <protection hidden="1"/>
    </xf>
    <xf numFmtId="0" fontId="0" fillId="33" borderId="33" xfId="0" applyFill="1" applyBorder="1" applyAlignment="1" applyProtection="1">
      <alignment/>
      <protection hidden="1"/>
    </xf>
    <xf numFmtId="0" fontId="0" fillId="33" borderId="34" xfId="0" applyFill="1" applyBorder="1" applyAlignment="1" applyProtection="1">
      <alignment vertical="top"/>
      <protection hidden="1"/>
    </xf>
    <xf numFmtId="0" fontId="0" fillId="33" borderId="35" xfId="0" applyFill="1" applyBorder="1" applyAlignment="1" applyProtection="1">
      <alignment/>
      <protection hidden="1"/>
    </xf>
    <xf numFmtId="0" fontId="0" fillId="33" borderId="36" xfId="0" applyFill="1" applyBorder="1" applyAlignment="1" applyProtection="1">
      <alignment/>
      <protection hidden="1"/>
    </xf>
    <xf numFmtId="4" fontId="10" fillId="37" borderId="37" xfId="0" applyNumberFormat="1" applyFont="1" applyFill="1" applyBorder="1" applyAlignment="1" applyProtection="1">
      <alignment horizontal="center" vertical="center"/>
      <protection locked="0"/>
    </xf>
    <xf numFmtId="4" fontId="11" fillId="38" borderId="37" xfId="0" applyNumberFormat="1" applyFont="1" applyFill="1" applyBorder="1" applyAlignment="1" applyProtection="1">
      <alignment horizontal="center" vertical="center"/>
      <protection locked="0"/>
    </xf>
    <xf numFmtId="4" fontId="10" fillId="39" borderId="37" xfId="0" applyNumberFormat="1" applyFont="1" applyFill="1" applyBorder="1" applyAlignment="1" applyProtection="1">
      <alignment horizontal="center" vertical="center"/>
      <protection locked="0"/>
    </xf>
    <xf numFmtId="4" fontId="12" fillId="40" borderId="37" xfId="0" applyNumberFormat="1" applyFont="1" applyFill="1" applyBorder="1" applyAlignment="1" applyProtection="1">
      <alignment horizontal="center" vertical="center"/>
      <protection locked="0"/>
    </xf>
    <xf numFmtId="49" fontId="13" fillId="37" borderId="37" xfId="0" applyNumberFormat="1" applyFont="1" applyFill="1" applyBorder="1" applyAlignment="1" applyProtection="1">
      <alignment horizontal="center" vertical="center"/>
      <protection locked="0"/>
    </xf>
    <xf numFmtId="168" fontId="11" fillId="38" borderId="37" xfId="0" applyNumberFormat="1" applyFont="1" applyFill="1" applyBorder="1" applyAlignment="1" applyProtection="1">
      <alignment horizontal="center" vertical="center"/>
      <protection locked="0"/>
    </xf>
    <xf numFmtId="49" fontId="14" fillId="40" borderId="38" xfId="0" applyNumberFormat="1" applyFont="1" applyFill="1" applyBorder="1" applyAlignment="1" applyProtection="1">
      <alignment horizontal="center" vertical="center"/>
      <protection locked="0"/>
    </xf>
    <xf numFmtId="49" fontId="16" fillId="38" borderId="38" xfId="0" applyNumberFormat="1" applyFont="1" applyFill="1" applyBorder="1" applyAlignment="1" applyProtection="1">
      <alignment horizontal="center" vertical="center"/>
      <protection locked="0"/>
    </xf>
    <xf numFmtId="0" fontId="16" fillId="38" borderId="39" xfId="0" applyNumberFormat="1" applyFont="1" applyFill="1" applyBorder="1" applyAlignment="1" applyProtection="1">
      <alignment horizontal="center" vertical="center"/>
      <protection locked="0"/>
    </xf>
    <xf numFmtId="169" fontId="0" fillId="0" borderId="37" xfId="0" applyNumberFormat="1" applyBorder="1" applyAlignment="1" applyProtection="1">
      <alignment horizontal="center" vertical="center"/>
      <protection hidden="1"/>
    </xf>
    <xf numFmtId="170" fontId="0" fillId="0" borderId="37" xfId="0" applyNumberFormat="1" applyBorder="1" applyAlignment="1" applyProtection="1">
      <alignment horizontal="center" vertical="center"/>
      <protection hidden="1"/>
    </xf>
    <xf numFmtId="0" fontId="0" fillId="41" borderId="23" xfId="0" applyFill="1" applyBorder="1" applyAlignment="1" applyProtection="1">
      <alignment vertical="top"/>
      <protection hidden="1"/>
    </xf>
    <xf numFmtId="0" fontId="0" fillId="41" borderId="24" xfId="0" applyFill="1" applyBorder="1" applyAlignment="1" applyProtection="1">
      <alignment vertical="top"/>
      <protection hidden="1"/>
    </xf>
    <xf numFmtId="0" fontId="0" fillId="41" borderId="24" xfId="0" applyFill="1" applyBorder="1" applyAlignment="1" applyProtection="1">
      <alignment/>
      <protection hidden="1"/>
    </xf>
    <xf numFmtId="0" fontId="0" fillId="41" borderId="25" xfId="0" applyFill="1" applyBorder="1" applyAlignment="1" applyProtection="1">
      <alignment/>
      <protection hidden="1"/>
    </xf>
    <xf numFmtId="0" fontId="0" fillId="41" borderId="0" xfId="0" applyFill="1" applyBorder="1" applyAlignment="1" applyProtection="1">
      <alignment/>
      <protection hidden="1"/>
    </xf>
    <xf numFmtId="0" fontId="0" fillId="41" borderId="26" xfId="0" applyFill="1" applyBorder="1" applyAlignment="1" applyProtection="1">
      <alignment/>
      <protection hidden="1"/>
    </xf>
    <xf numFmtId="0" fontId="0" fillId="41" borderId="27" xfId="0" applyFill="1" applyBorder="1" applyAlignment="1" applyProtection="1">
      <alignment vertical="top"/>
      <protection hidden="1"/>
    </xf>
    <xf numFmtId="0" fontId="0" fillId="41" borderId="28" xfId="0" applyFill="1" applyBorder="1" applyAlignment="1" applyProtection="1">
      <alignment vertical="top"/>
      <protection hidden="1"/>
    </xf>
    <xf numFmtId="0" fontId="0" fillId="41" borderId="28" xfId="0" applyFill="1" applyBorder="1" applyAlignment="1" applyProtection="1">
      <alignment/>
      <protection hidden="1"/>
    </xf>
    <xf numFmtId="0" fontId="0" fillId="41" borderId="29" xfId="0" applyFill="1" applyBorder="1" applyAlignment="1" applyProtection="1">
      <alignment/>
      <protection hidden="1"/>
    </xf>
    <xf numFmtId="0" fontId="0" fillId="42" borderId="23" xfId="0" applyFill="1" applyBorder="1" applyAlignment="1" applyProtection="1">
      <alignment vertical="top"/>
      <protection hidden="1"/>
    </xf>
    <xf numFmtId="0" fontId="0" fillId="42" borderId="24" xfId="0" applyFill="1" applyBorder="1" applyAlignment="1" applyProtection="1">
      <alignment vertical="top"/>
      <protection hidden="1"/>
    </xf>
    <xf numFmtId="0" fontId="0" fillId="42" borderId="24" xfId="0" applyFill="1" applyBorder="1" applyAlignment="1" applyProtection="1">
      <alignment/>
      <protection hidden="1"/>
    </xf>
    <xf numFmtId="0" fontId="0" fillId="42" borderId="25" xfId="0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170" fontId="0" fillId="42" borderId="0" xfId="0" applyNumberFormat="1" applyFill="1" applyBorder="1" applyAlignment="1" applyProtection="1">
      <alignment horizontal="center"/>
      <protection hidden="1"/>
    </xf>
    <xf numFmtId="0" fontId="0" fillId="42" borderId="26" xfId="0" applyFill="1" applyBorder="1" applyAlignment="1" applyProtection="1">
      <alignment/>
      <protection hidden="1"/>
    </xf>
    <xf numFmtId="0" fontId="0" fillId="42" borderId="27" xfId="0" applyFill="1" applyBorder="1" applyAlignment="1" applyProtection="1">
      <alignment vertical="top"/>
      <protection hidden="1"/>
    </xf>
    <xf numFmtId="0" fontId="0" fillId="42" borderId="28" xfId="0" applyFill="1" applyBorder="1" applyAlignment="1" applyProtection="1">
      <alignment vertical="top"/>
      <protection hidden="1"/>
    </xf>
    <xf numFmtId="0" fontId="0" fillId="42" borderId="28" xfId="0" applyFill="1" applyBorder="1" applyAlignment="1" applyProtection="1">
      <alignment/>
      <protection hidden="1"/>
    </xf>
    <xf numFmtId="0" fontId="0" fillId="42" borderId="29" xfId="0" applyFill="1" applyBorder="1" applyAlignment="1" applyProtection="1">
      <alignment/>
      <protection hidden="1"/>
    </xf>
    <xf numFmtId="0" fontId="0" fillId="43" borderId="23" xfId="0" applyFill="1" applyBorder="1" applyAlignment="1" applyProtection="1">
      <alignment vertical="top"/>
      <protection hidden="1"/>
    </xf>
    <xf numFmtId="0" fontId="0" fillId="43" borderId="24" xfId="0" applyFill="1" applyBorder="1" applyAlignment="1" applyProtection="1">
      <alignment vertical="top"/>
      <protection hidden="1"/>
    </xf>
    <xf numFmtId="0" fontId="0" fillId="43" borderId="24" xfId="0" applyFill="1" applyBorder="1" applyAlignment="1" applyProtection="1">
      <alignment/>
      <protection hidden="1"/>
    </xf>
    <xf numFmtId="0" fontId="0" fillId="43" borderId="25" xfId="0" applyFill="1" applyBorder="1" applyAlignment="1" applyProtection="1">
      <alignment/>
      <protection hidden="1"/>
    </xf>
    <xf numFmtId="0" fontId="0" fillId="43" borderId="0" xfId="0" applyFill="1" applyBorder="1" applyAlignment="1" applyProtection="1">
      <alignment/>
      <protection hidden="1"/>
    </xf>
    <xf numFmtId="0" fontId="0" fillId="43" borderId="26" xfId="0" applyFill="1" applyBorder="1" applyAlignment="1" applyProtection="1">
      <alignment/>
      <protection hidden="1"/>
    </xf>
    <xf numFmtId="0" fontId="0" fillId="43" borderId="27" xfId="0" applyFill="1" applyBorder="1" applyAlignment="1" applyProtection="1">
      <alignment vertical="top"/>
      <protection hidden="1"/>
    </xf>
    <xf numFmtId="0" fontId="0" fillId="43" borderId="28" xfId="0" applyFill="1" applyBorder="1" applyAlignment="1" applyProtection="1">
      <alignment vertical="top"/>
      <protection hidden="1"/>
    </xf>
    <xf numFmtId="0" fontId="0" fillId="43" borderId="28" xfId="0" applyFill="1" applyBorder="1" applyAlignment="1" applyProtection="1">
      <alignment/>
      <protection hidden="1"/>
    </xf>
    <xf numFmtId="0" fontId="0" fillId="43" borderId="29" xfId="0" applyFill="1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168" fontId="0" fillId="0" borderId="42" xfId="0" applyNumberFormat="1" applyBorder="1" applyAlignment="1" applyProtection="1">
      <alignment horizontal="right"/>
      <protection hidden="1"/>
    </xf>
    <xf numFmtId="168" fontId="0" fillId="0" borderId="43" xfId="0" applyNumberFormat="1" applyBorder="1" applyAlignment="1" applyProtection="1">
      <alignment horizontal="right"/>
      <protection hidden="1"/>
    </xf>
    <xf numFmtId="168" fontId="0" fillId="0" borderId="44" xfId="0" applyNumberFormat="1" applyBorder="1" applyAlignment="1" applyProtection="1">
      <alignment horizontal="right"/>
      <protection hidden="1"/>
    </xf>
    <xf numFmtId="168" fontId="0" fillId="0" borderId="45" xfId="0" applyNumberFormat="1" applyBorder="1" applyAlignment="1" applyProtection="1">
      <alignment horizontal="right"/>
      <protection hidden="1"/>
    </xf>
    <xf numFmtId="0" fontId="0" fillId="44" borderId="23" xfId="0" applyFill="1" applyBorder="1" applyAlignment="1" applyProtection="1">
      <alignment vertical="top"/>
      <protection hidden="1"/>
    </xf>
    <xf numFmtId="0" fontId="0" fillId="44" borderId="24" xfId="0" applyFill="1" applyBorder="1" applyAlignment="1" applyProtection="1">
      <alignment vertical="top"/>
      <protection hidden="1"/>
    </xf>
    <xf numFmtId="0" fontId="0" fillId="44" borderId="24" xfId="0" applyFill="1" applyBorder="1" applyAlignment="1" applyProtection="1">
      <alignment/>
      <protection hidden="1"/>
    </xf>
    <xf numFmtId="0" fontId="0" fillId="44" borderId="25" xfId="0" applyFill="1" applyBorder="1" applyAlignment="1" applyProtection="1">
      <alignment/>
      <protection hidden="1"/>
    </xf>
    <xf numFmtId="0" fontId="0" fillId="44" borderId="46" xfId="0" applyFill="1" applyBorder="1" applyAlignment="1" applyProtection="1">
      <alignment vertical="top"/>
      <protection hidden="1"/>
    </xf>
    <xf numFmtId="0" fontId="0" fillId="44" borderId="0" xfId="0" applyFill="1" applyBorder="1" applyAlignment="1" applyProtection="1">
      <alignment vertical="top"/>
      <protection hidden="1"/>
    </xf>
    <xf numFmtId="0" fontId="0" fillId="44" borderId="0" xfId="0" applyFill="1" applyBorder="1" applyAlignment="1" applyProtection="1">
      <alignment/>
      <protection hidden="1"/>
    </xf>
    <xf numFmtId="0" fontId="0" fillId="44" borderId="26" xfId="0" applyFill="1" applyBorder="1" applyAlignment="1" applyProtection="1">
      <alignment/>
      <protection hidden="1"/>
    </xf>
    <xf numFmtId="0" fontId="0" fillId="44" borderId="27" xfId="0" applyFill="1" applyBorder="1" applyAlignment="1" applyProtection="1">
      <alignment vertical="top"/>
      <protection hidden="1"/>
    </xf>
    <xf numFmtId="0" fontId="0" fillId="44" borderId="28" xfId="0" applyFill="1" applyBorder="1" applyAlignment="1" applyProtection="1">
      <alignment vertical="top"/>
      <protection hidden="1"/>
    </xf>
    <xf numFmtId="0" fontId="0" fillId="44" borderId="28" xfId="0" applyFill="1" applyBorder="1" applyAlignment="1" applyProtection="1">
      <alignment/>
      <protection hidden="1"/>
    </xf>
    <xf numFmtId="0" fontId="0" fillId="44" borderId="29" xfId="0" applyFill="1" applyBorder="1" applyAlignment="1" applyProtection="1">
      <alignment/>
      <protection hidden="1"/>
    </xf>
    <xf numFmtId="0" fontId="20" fillId="42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/>
      <protection hidden="1"/>
    </xf>
    <xf numFmtId="0" fontId="2" fillId="0" borderId="47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/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" fontId="24" fillId="33" borderId="0" xfId="0" applyNumberFormat="1" applyFont="1" applyFill="1" applyBorder="1" applyAlignment="1" applyProtection="1">
      <alignment horizontal="center" vertical="center" textRotation="45"/>
      <protection/>
    </xf>
    <xf numFmtId="0" fontId="0" fillId="0" borderId="0" xfId="52" applyProtection="1">
      <alignment/>
      <protection hidden="1"/>
    </xf>
    <xf numFmtId="0" fontId="0" fillId="42" borderId="0" xfId="52" applyFill="1" applyProtection="1">
      <alignment/>
      <protection hidden="1"/>
    </xf>
    <xf numFmtId="0" fontId="5" fillId="42" borderId="48" xfId="52" applyFont="1" applyFill="1" applyBorder="1" applyAlignment="1" applyProtection="1">
      <alignment horizontal="center"/>
      <protection hidden="1"/>
    </xf>
    <xf numFmtId="0" fontId="5" fillId="42" borderId="49" xfId="52" applyFont="1" applyFill="1" applyBorder="1" applyAlignment="1" applyProtection="1">
      <alignment horizontal="center"/>
      <protection hidden="1"/>
    </xf>
    <xf numFmtId="0" fontId="5" fillId="42" borderId="50" xfId="52" applyFont="1" applyFill="1" applyBorder="1" applyAlignment="1" applyProtection="1">
      <alignment horizontal="center"/>
      <protection hidden="1"/>
    </xf>
    <xf numFmtId="0" fontId="5" fillId="42" borderId="51" xfId="52" applyFont="1" applyFill="1" applyBorder="1" applyAlignment="1" applyProtection="1">
      <alignment horizontal="center"/>
      <protection hidden="1"/>
    </xf>
    <xf numFmtId="0" fontId="5" fillId="42" borderId="52" xfId="52" applyFont="1" applyFill="1" applyBorder="1" applyAlignment="1" applyProtection="1">
      <alignment horizontal="center"/>
      <protection hidden="1"/>
    </xf>
    <xf numFmtId="0" fontId="5" fillId="42" borderId="53" xfId="52" applyFont="1" applyFill="1" applyBorder="1" applyAlignment="1" applyProtection="1">
      <alignment horizontal="center"/>
      <protection hidden="1"/>
    </xf>
    <xf numFmtId="8" fontId="0" fillId="45" borderId="0" xfId="52" applyNumberFormat="1" applyFill="1" applyBorder="1" applyProtection="1">
      <alignment/>
      <protection locked="0"/>
    </xf>
    <xf numFmtId="0" fontId="5" fillId="42" borderId="54" xfId="52" applyFont="1" applyFill="1" applyBorder="1" applyAlignment="1" applyProtection="1">
      <alignment horizontal="center"/>
      <protection hidden="1"/>
    </xf>
    <xf numFmtId="8" fontId="0" fillId="42" borderId="0" xfId="52" applyNumberFormat="1" applyFill="1" applyBorder="1" applyProtection="1">
      <alignment/>
      <protection hidden="1"/>
    </xf>
    <xf numFmtId="8" fontId="0" fillId="42" borderId="55" xfId="52" applyNumberFormat="1" applyFill="1" applyBorder="1" applyProtection="1">
      <alignment/>
      <protection hidden="1"/>
    </xf>
    <xf numFmtId="0" fontId="5" fillId="42" borderId="56" xfId="52" applyFont="1" applyFill="1" applyBorder="1" applyAlignment="1" applyProtection="1">
      <alignment horizontal="center"/>
      <protection hidden="1"/>
    </xf>
    <xf numFmtId="8" fontId="5" fillId="42" borderId="57" xfId="52" applyNumberFormat="1" applyFont="1" applyFill="1" applyBorder="1" applyProtection="1">
      <alignment/>
      <protection hidden="1"/>
    </xf>
    <xf numFmtId="8" fontId="5" fillId="42" borderId="58" xfId="52" applyNumberFormat="1" applyFont="1" applyFill="1" applyBorder="1" applyProtection="1">
      <alignment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59" xfId="52" applyFont="1" applyBorder="1" applyAlignment="1" applyProtection="1">
      <alignment horizontal="center"/>
      <protection hidden="1"/>
    </xf>
    <xf numFmtId="0" fontId="5" fillId="0" borderId="60" xfId="52" applyFont="1" applyBorder="1" applyAlignment="1" applyProtection="1">
      <alignment horizontal="center"/>
      <protection hidden="1"/>
    </xf>
    <xf numFmtId="0" fontId="0" fillId="0" borderId="61" xfId="52" applyBorder="1" applyAlignment="1" applyProtection="1">
      <alignment horizontal="center"/>
      <protection locked="0"/>
    </xf>
    <xf numFmtId="172" fontId="0" fillId="0" borderId="62" xfId="52" applyNumberFormat="1" applyBorder="1" applyProtection="1">
      <alignment/>
      <protection locked="0"/>
    </xf>
    <xf numFmtId="0" fontId="0" fillId="0" borderId="63" xfId="52" applyBorder="1" applyAlignment="1" applyProtection="1">
      <alignment horizontal="center"/>
      <protection locked="0"/>
    </xf>
    <xf numFmtId="172" fontId="0" fillId="0" borderId="64" xfId="52" applyNumberFormat="1" applyBorder="1" applyProtection="1">
      <alignment/>
      <protection locked="0"/>
    </xf>
    <xf numFmtId="0" fontId="5" fillId="43" borderId="65" xfId="52" applyFont="1" applyFill="1" applyBorder="1" applyAlignment="1" applyProtection="1">
      <alignment horizontal="center"/>
      <protection hidden="1"/>
    </xf>
    <xf numFmtId="171" fontId="0" fillId="42" borderId="66" xfId="52" applyNumberFormat="1" applyFill="1" applyBorder="1" applyAlignment="1" applyProtection="1">
      <alignment horizontal="right"/>
      <protection hidden="1"/>
    </xf>
    <xf numFmtId="171" fontId="0" fillId="42" borderId="67" xfId="52" applyNumberFormat="1" applyFill="1" applyBorder="1" applyAlignment="1" applyProtection="1">
      <alignment horizontal="right"/>
      <protection hidden="1"/>
    </xf>
    <xf numFmtId="0" fontId="0" fillId="0" borderId="0" xfId="52" applyFont="1" applyProtection="1">
      <alignment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4" fillId="33" borderId="6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4" fillId="46" borderId="70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7" fillId="0" borderId="71" xfId="52" applyFont="1" applyBorder="1" applyAlignment="1" applyProtection="1">
      <alignment horizontal="center"/>
      <protection hidden="1"/>
    </xf>
    <xf numFmtId="0" fontId="7" fillId="0" borderId="72" xfId="52" applyFont="1" applyBorder="1" applyAlignment="1" applyProtection="1">
      <alignment horizontal="center"/>
      <protection hidden="1"/>
    </xf>
    <xf numFmtId="0" fontId="7" fillId="42" borderId="73" xfId="52" applyFont="1" applyFill="1" applyBorder="1" applyAlignment="1" applyProtection="1">
      <alignment horizontal="center" vertical="center"/>
      <protection hidden="1"/>
    </xf>
    <xf numFmtId="0" fontId="7" fillId="42" borderId="74" xfId="52" applyFont="1" applyFill="1" applyBorder="1" applyAlignment="1" applyProtection="1">
      <alignment horizontal="center" vertical="center"/>
      <protection hidden="1"/>
    </xf>
    <xf numFmtId="0" fontId="7" fillId="42" borderId="75" xfId="52" applyFont="1" applyFill="1" applyBorder="1" applyAlignment="1" applyProtection="1">
      <alignment horizontal="center" vertical="center"/>
      <protection hidden="1"/>
    </xf>
    <xf numFmtId="0" fontId="0" fillId="35" borderId="46" xfId="0" applyFont="1" applyFill="1" applyBorder="1" applyAlignment="1" applyProtection="1">
      <alignment horizontal="center" vertical="center"/>
      <protection hidden="1"/>
    </xf>
    <xf numFmtId="0" fontId="0" fillId="35" borderId="0" xfId="0" applyFont="1" applyFill="1" applyBorder="1" applyAlignment="1" applyProtection="1">
      <alignment horizontal="center" vertical="center"/>
      <protection hidden="1"/>
    </xf>
    <xf numFmtId="0" fontId="0" fillId="36" borderId="46" xfId="0" applyFont="1" applyFill="1" applyBorder="1" applyAlignment="1" applyProtection="1">
      <alignment horizontal="center" vertical="center"/>
      <protection hidden="1"/>
    </xf>
    <xf numFmtId="0" fontId="0" fillId="36" borderId="0" xfId="0" applyFont="1" applyFill="1" applyBorder="1" applyAlignment="1" applyProtection="1">
      <alignment horizontal="center" vertical="center"/>
      <protection hidden="1"/>
    </xf>
    <xf numFmtId="0" fontId="14" fillId="40" borderId="76" xfId="0" applyNumberFormat="1" applyFont="1" applyFill="1" applyBorder="1" applyAlignment="1" applyProtection="1">
      <alignment horizontal="center" vertical="center"/>
      <protection locked="0"/>
    </xf>
    <xf numFmtId="0" fontId="14" fillId="40" borderId="7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33" borderId="47" xfId="0" applyFont="1" applyFill="1" applyBorder="1" applyAlignment="1" applyProtection="1">
      <alignment horizontal="center" vertical="center"/>
      <protection hidden="1"/>
    </xf>
    <xf numFmtId="0" fontId="9" fillId="33" borderId="78" xfId="0" applyFont="1" applyFill="1" applyBorder="1" applyAlignment="1" applyProtection="1">
      <alignment horizontal="center" vertical="center"/>
      <protection hidden="1"/>
    </xf>
    <xf numFmtId="0" fontId="0" fillId="41" borderId="46" xfId="0" applyFont="1" applyFill="1" applyBorder="1" applyAlignment="1" applyProtection="1">
      <alignment horizontal="center" vertical="center"/>
      <protection hidden="1"/>
    </xf>
    <xf numFmtId="0" fontId="0" fillId="41" borderId="0" xfId="0" applyFont="1" applyFill="1" applyBorder="1" applyAlignment="1" applyProtection="1">
      <alignment horizontal="center" vertical="center"/>
      <protection hidden="1"/>
    </xf>
    <xf numFmtId="0" fontId="0" fillId="42" borderId="46" xfId="0" applyFont="1" applyFill="1" applyBorder="1" applyAlignment="1" applyProtection="1">
      <alignment horizontal="center" vertical="center"/>
      <protection hidden="1"/>
    </xf>
    <xf numFmtId="0" fontId="0" fillId="42" borderId="0" xfId="0" applyFont="1" applyFill="1" applyBorder="1" applyAlignment="1" applyProtection="1">
      <alignment horizontal="center" vertical="center"/>
      <protection hidden="1"/>
    </xf>
    <xf numFmtId="0" fontId="0" fillId="47" borderId="46" xfId="0" applyFont="1" applyFill="1" applyBorder="1" applyAlignment="1" applyProtection="1">
      <alignment horizontal="center" vertical="center"/>
      <protection hidden="1"/>
    </xf>
    <xf numFmtId="0" fontId="0" fillId="47" borderId="0" xfId="0" applyFont="1" applyFill="1" applyBorder="1" applyAlignment="1" applyProtection="1">
      <alignment horizontal="center" vertical="center"/>
      <protection hidden="1"/>
    </xf>
    <xf numFmtId="0" fontId="0" fillId="43" borderId="46" xfId="0" applyFont="1" applyFill="1" applyBorder="1" applyAlignment="1" applyProtection="1">
      <alignment horizontal="center" vertical="center"/>
      <protection hidden="1"/>
    </xf>
    <xf numFmtId="0" fontId="0" fillId="43" borderId="0" xfId="0" applyFont="1" applyFill="1" applyBorder="1" applyAlignment="1" applyProtection="1">
      <alignment horizontal="center" vertical="center"/>
      <protection hidden="1"/>
    </xf>
    <xf numFmtId="0" fontId="60" fillId="0" borderId="0" xfId="46" applyAlignment="1" applyProtection="1">
      <alignment vertical="center" wrapText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_ExcelBeispiel0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/>
        <i val="0"/>
        <color indexed="57"/>
      </font>
    </dxf>
    <dxf>
      <font>
        <color indexed="10"/>
      </font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C90016"/>
      <rgbColor rgb="0000AE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Beispieltabelle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5"/>
      <c:hPercent val="47"/>
      <c:rotY val="40"/>
      <c:depthPercent val="50"/>
      <c:rAngAx val="1"/>
    </c:view3D>
    <c:plotArea>
      <c:layout>
        <c:manualLayout>
          <c:xMode val="edge"/>
          <c:yMode val="edge"/>
          <c:x val="0.0195"/>
          <c:y val="0.2185"/>
          <c:w val="0.961"/>
          <c:h val="0.74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'Beispiel 2'!$D$4</c:f>
              <c:strCache>
                <c:ptCount val="1"/>
                <c:pt idx="0">
                  <c:v>Umsatz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E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'Beispiel 2'!$C$5:$C$8</c:f>
              <c:strCache/>
            </c:strRef>
          </c:cat>
          <c:val>
            <c:numRef>
              <c:f>'Beispiel 2'!$D$5:$D$8</c:f>
              <c:numCache/>
            </c:numRef>
          </c:val>
          <c:shape val="pyramidToMax"/>
        </c:ser>
        <c:gapWidth val="50"/>
        <c:shape val="box"/>
        <c:axId val="32423833"/>
        <c:axId val="23379042"/>
      </c:bar3DChart>
      <c:catAx>
        <c:axId val="32423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Bereiche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2323DC"/>
                </a:solidFill>
                <a:latin typeface="Arial"/>
                <a:ea typeface="Arial"/>
                <a:cs typeface="Arial"/>
              </a:defRPr>
            </a:pPr>
          </a:p>
        </c:txPr>
        <c:crossAx val="23379042"/>
        <c:crosses val="autoZero"/>
        <c:auto val="1"/>
        <c:lblOffset val="100"/>
        <c:tickLblSkip val="1"/>
        <c:noMultiLvlLbl val="0"/>
      </c:catAx>
      <c:valAx>
        <c:axId val="23379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Umsatz 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24238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90016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85"/>
          <c:y val="0.03375"/>
          <c:w val="0.963"/>
          <c:h val="0.837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'Beispiele 3'!$G$4</c:f>
              <c:strCache>
                <c:ptCount val="1"/>
                <c:pt idx="0">
                  <c:v>Gewinn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'Beispiele 3'!$I$5:$I$16</c:f>
              <c:strCache/>
            </c:strRef>
          </c:cat>
          <c:val>
            <c:numRef>
              <c:f>'Beispiele 3'!$G$5:$G$16</c:f>
              <c:numCache/>
            </c:numRef>
          </c:val>
          <c:shape val="box"/>
        </c:ser>
        <c:ser>
          <c:idx val="1"/>
          <c:order val="1"/>
          <c:tx>
            <c:strRef>
              <c:f>'Beispiele 3'!$F$4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'Beispiele 3'!$I$5:$I$16</c:f>
              <c:strCache/>
            </c:strRef>
          </c:cat>
          <c:val>
            <c:numRef>
              <c:f>'Beispiele 3'!$F$5:$F$16</c:f>
              <c:numCache/>
            </c:numRef>
          </c:val>
          <c:shape val="box"/>
        </c:ser>
        <c:ser>
          <c:idx val="0"/>
          <c:order val="2"/>
          <c:tx>
            <c:strRef>
              <c:f>'Beispiele 3'!$E$4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'Beispiele 3'!$I$5:$I$16</c:f>
              <c:strCache/>
            </c:strRef>
          </c:cat>
          <c:val>
            <c:numRef>
              <c:f>'Beispiele 3'!$E$5:$E$16</c:f>
              <c:numCache/>
            </c:numRef>
          </c:val>
          <c:shape val="box"/>
        </c:ser>
        <c:shape val="box"/>
        <c:axId val="9084787"/>
        <c:axId val="14654220"/>
        <c:axId val="64779117"/>
      </c:bar3DChart>
      <c:catAx>
        <c:axId val="908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Bereich / Quartal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84787"/>
        <c:crossesAt val="1"/>
        <c:crossBetween val="between"/>
        <c:dispUnits/>
      </c:valAx>
      <c:ser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654220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"/>
          <c:y val="0.90875"/>
          <c:w val="0.412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'Beispiele 3'!A1" /><Relationship Id="rId3" Type="http://schemas.openxmlformats.org/officeDocument/2006/relationships/hyperlink" Target="calc.exe" TargetMode="External" /><Relationship Id="rId4" Type="http://schemas.openxmlformats.org/officeDocument/2006/relationships/hyperlink" Target="http://www.schulungen.seidel-dreffke.de/" TargetMode="External" /><Relationship Id="rId5" Type="http://schemas.openxmlformats.org/officeDocument/2006/relationships/hyperlink" Target="http://www.schulungen.seidel-dreffke.de/" TargetMode="External" /><Relationship Id="rId6" Type="http://schemas.openxmlformats.org/officeDocument/2006/relationships/hyperlink" Target="#'Beispiele 3'!A1" /><Relationship Id="rId7" Type="http://schemas.openxmlformats.org/officeDocument/2006/relationships/hyperlink" Target="#'Beispiele 3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12</xdr:col>
      <xdr:colOff>495300</xdr:colOff>
      <xdr:row>28</xdr:row>
      <xdr:rowOff>76200</xdr:rowOff>
    </xdr:to>
    <xdr:pic>
      <xdr:nvPicPr>
        <xdr:cNvPr id="1" name="Picture 1" descr="_Titel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639300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7</xdr:row>
      <xdr:rowOff>76200</xdr:rowOff>
    </xdr:from>
    <xdr:to>
      <xdr:col>10</xdr:col>
      <xdr:colOff>257175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6419850" y="1143000"/>
          <a:ext cx="533400" cy="0"/>
        </a:xfrm>
        <a:prstGeom prst="line">
          <a:avLst/>
        </a:prstGeom>
        <a:noFill/>
        <a:ln w="36000" cmpd="sng">
          <a:solidFill>
            <a:srgbClr val="FFB515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9</xdr:row>
      <xdr:rowOff>76200</xdr:rowOff>
    </xdr:from>
    <xdr:to>
      <xdr:col>10</xdr:col>
      <xdr:colOff>257175</xdr:colOff>
      <xdr:row>9</xdr:row>
      <xdr:rowOff>76200</xdr:rowOff>
    </xdr:to>
    <xdr:sp>
      <xdr:nvSpPr>
        <xdr:cNvPr id="2" name="Line 2"/>
        <xdr:cNvSpPr>
          <a:spLocks/>
        </xdr:cNvSpPr>
      </xdr:nvSpPr>
      <xdr:spPr>
        <a:xfrm>
          <a:off x="6419850" y="1466850"/>
          <a:ext cx="533400" cy="0"/>
        </a:xfrm>
        <a:prstGeom prst="line">
          <a:avLst/>
        </a:prstGeom>
        <a:noFill/>
        <a:ln w="36000" cmpd="sng">
          <a:solidFill>
            <a:srgbClr val="FFB515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47625</xdr:rowOff>
    </xdr:from>
    <xdr:to>
      <xdr:col>11</xdr:col>
      <xdr:colOff>238125</xdr:colOff>
      <xdr:row>5</xdr:row>
      <xdr:rowOff>47625</xdr:rowOff>
    </xdr:to>
    <xdr:sp>
      <xdr:nvSpPr>
        <xdr:cNvPr id="3" name="Line 3"/>
        <xdr:cNvSpPr>
          <a:spLocks/>
        </xdr:cNvSpPr>
      </xdr:nvSpPr>
      <xdr:spPr>
        <a:xfrm>
          <a:off x="6448425" y="790575"/>
          <a:ext cx="1257300" cy="0"/>
        </a:xfrm>
        <a:prstGeom prst="line">
          <a:avLst/>
        </a:prstGeom>
        <a:noFill/>
        <a:ln w="36000" cmpd="sng">
          <a:solidFill>
            <a:srgbClr val="C90016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123825</xdr:rowOff>
    </xdr:from>
    <xdr:to>
      <xdr:col>11</xdr:col>
      <xdr:colOff>266700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>
          <a:off x="6457950" y="866775"/>
          <a:ext cx="1276350" cy="276225"/>
        </a:xfrm>
        <a:prstGeom prst="line">
          <a:avLst/>
        </a:prstGeom>
        <a:noFill/>
        <a:ln w="36000" cmpd="sng">
          <a:solidFill>
            <a:srgbClr val="C90016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123825</xdr:rowOff>
    </xdr:from>
    <xdr:to>
      <xdr:col>11</xdr:col>
      <xdr:colOff>257175</xdr:colOff>
      <xdr:row>9</xdr:row>
      <xdr:rowOff>85725</xdr:rowOff>
    </xdr:to>
    <xdr:sp>
      <xdr:nvSpPr>
        <xdr:cNvPr id="5" name="Line 5"/>
        <xdr:cNvSpPr>
          <a:spLocks/>
        </xdr:cNvSpPr>
      </xdr:nvSpPr>
      <xdr:spPr>
        <a:xfrm>
          <a:off x="6448425" y="866775"/>
          <a:ext cx="1276350" cy="609600"/>
        </a:xfrm>
        <a:prstGeom prst="line">
          <a:avLst/>
        </a:prstGeom>
        <a:noFill/>
        <a:ln w="36000" cmpd="sng">
          <a:solidFill>
            <a:srgbClr val="C90016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5</xdr:row>
      <xdr:rowOff>114300</xdr:rowOff>
    </xdr:from>
    <xdr:to>
      <xdr:col>10</xdr:col>
      <xdr:colOff>257175</xdr:colOff>
      <xdr:row>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419850" y="857250"/>
          <a:ext cx="533400" cy="0"/>
        </a:xfrm>
        <a:prstGeom prst="line">
          <a:avLst/>
        </a:prstGeom>
        <a:noFill/>
        <a:ln w="36000" cmpd="sng">
          <a:solidFill>
            <a:srgbClr val="FFB515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123825</xdr:rowOff>
    </xdr:from>
    <xdr:to>
      <xdr:col>8</xdr:col>
      <xdr:colOff>400050</xdr:colOff>
      <xdr:row>27</xdr:row>
      <xdr:rowOff>85725</xdr:rowOff>
    </xdr:to>
    <xdr:graphicFrame>
      <xdr:nvGraphicFramePr>
        <xdr:cNvPr id="1" name="Diagramm 1"/>
        <xdr:cNvGraphicFramePr/>
      </xdr:nvGraphicFramePr>
      <xdr:xfrm>
        <a:off x="266700" y="1390650"/>
        <a:ext cx="49720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19</xdr:row>
      <xdr:rowOff>19050</xdr:rowOff>
    </xdr:from>
    <xdr:to>
      <xdr:col>7</xdr:col>
      <xdr:colOff>0</xdr:colOff>
      <xdr:row>37</xdr:row>
      <xdr:rowOff>9525</xdr:rowOff>
    </xdr:to>
    <xdr:graphicFrame>
      <xdr:nvGraphicFramePr>
        <xdr:cNvPr id="1" name="Diagramm 3"/>
        <xdr:cNvGraphicFramePr/>
      </xdr:nvGraphicFramePr>
      <xdr:xfrm>
        <a:off x="266700" y="3171825"/>
        <a:ext cx="52387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9525</xdr:colOff>
      <xdr:row>0</xdr:row>
      <xdr:rowOff>9525</xdr:rowOff>
    </xdr:from>
    <xdr:to>
      <xdr:col>3</xdr:col>
      <xdr:colOff>561975</xdr:colOff>
      <xdr:row>1</xdr:row>
      <xdr:rowOff>276225</xdr:rowOff>
    </xdr:to>
    <xdr:grpSp>
      <xdr:nvGrpSpPr>
        <xdr:cNvPr id="2" name="Programm">
          <a:hlinkClick r:id="rId2"/>
        </xdr:cNvPr>
        <xdr:cNvGrpSpPr>
          <a:grpSpLocks/>
        </xdr:cNvGrpSpPr>
      </xdr:nvGrpSpPr>
      <xdr:grpSpPr>
        <a:xfrm>
          <a:off x="276225" y="9525"/>
          <a:ext cx="1600200" cy="285750"/>
          <a:chOff x="29" y="1"/>
          <a:chExt cx="168" cy="31"/>
        </a:xfrm>
        <a:solidFill>
          <a:srgbClr val="FFFFFF"/>
        </a:solidFill>
      </xdr:grpSpPr>
      <xdr:sp macro="[0]!Programm_Starten">
        <xdr:nvSpPr>
          <xdr:cNvPr id="3" name="Rectangle 13">
            <a:hlinkClick r:id="rId3"/>
          </xdr:cNvPr>
          <xdr:cNvSpPr>
            <a:spLocks/>
          </xdr:cNvSpPr>
        </xdr:nvSpPr>
        <xdr:spPr>
          <a:xfrm>
            <a:off x="30" y="3"/>
            <a:ext cx="166" cy="27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561975</xdr:colOff>
      <xdr:row>0</xdr:row>
      <xdr:rowOff>9525</xdr:rowOff>
    </xdr:from>
    <xdr:to>
      <xdr:col>5</xdr:col>
      <xdr:colOff>66675</xdr:colOff>
      <xdr:row>1</xdr:row>
      <xdr:rowOff>276225</xdr:rowOff>
    </xdr:to>
    <xdr:grpSp>
      <xdr:nvGrpSpPr>
        <xdr:cNvPr id="5" name="Internet">
          <a:hlinkClick r:id="rId4"/>
        </xdr:cNvPr>
        <xdr:cNvGrpSpPr>
          <a:grpSpLocks/>
        </xdr:cNvGrpSpPr>
      </xdr:nvGrpSpPr>
      <xdr:grpSpPr>
        <a:xfrm>
          <a:off x="1876425" y="9525"/>
          <a:ext cx="1600200" cy="285750"/>
          <a:chOff x="197" y="1"/>
          <a:chExt cx="168" cy="31"/>
        </a:xfrm>
        <a:solidFill>
          <a:srgbClr val="FFFFFF"/>
        </a:solidFill>
      </xdr:grpSpPr>
      <xdr:sp macro="[0]!Website_Öffnen">
        <xdr:nvSpPr>
          <xdr:cNvPr id="6" name="Rectangle 17">
            <a:hlinkClick r:id="rId5"/>
          </xdr:cNvPr>
          <xdr:cNvSpPr>
            <a:spLocks/>
          </xdr:cNvSpPr>
        </xdr:nvSpPr>
        <xdr:spPr>
          <a:xfrm>
            <a:off x="197" y="2"/>
            <a:ext cx="166" cy="27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66675</xdr:colOff>
      <xdr:row>0</xdr:row>
      <xdr:rowOff>9525</xdr:rowOff>
    </xdr:from>
    <xdr:to>
      <xdr:col>6</xdr:col>
      <xdr:colOff>619125</xdr:colOff>
      <xdr:row>1</xdr:row>
      <xdr:rowOff>276225</xdr:rowOff>
    </xdr:to>
    <xdr:grpSp>
      <xdr:nvGrpSpPr>
        <xdr:cNvPr id="8" name="Karte">
          <a:hlinkClick r:id="rId6"/>
        </xdr:cNvPr>
        <xdr:cNvGrpSpPr>
          <a:grpSpLocks/>
        </xdr:cNvGrpSpPr>
      </xdr:nvGrpSpPr>
      <xdr:grpSpPr>
        <a:xfrm>
          <a:off x="3476625" y="9525"/>
          <a:ext cx="1600200" cy="285750"/>
          <a:chOff x="365" y="1"/>
          <a:chExt cx="168" cy="31"/>
        </a:xfrm>
        <a:solidFill>
          <a:srgbClr val="FFFFFF"/>
        </a:solidFill>
      </xdr:grpSpPr>
      <xdr:sp macro="[0]!Karte_Anzeigen">
        <xdr:nvSpPr>
          <xdr:cNvPr id="9" name="Rectangle 20">
            <a:hlinkClick r:id="rId7"/>
          </xdr:cNvPr>
          <xdr:cNvSpPr>
            <a:spLocks/>
          </xdr:cNvSpPr>
        </xdr:nvSpPr>
        <xdr:spPr>
          <a:xfrm>
            <a:off x="365" y="2"/>
            <a:ext cx="166" cy="27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3124200</xdr:colOff>
      <xdr:row>10</xdr:row>
      <xdr:rowOff>76200</xdr:rowOff>
    </xdr:from>
    <xdr:to>
      <xdr:col>8</xdr:col>
      <xdr:colOff>0</xdr:colOff>
      <xdr:row>16</xdr:row>
      <xdr:rowOff>123825</xdr:rowOff>
    </xdr:to>
    <xdr:pic>
      <xdr:nvPicPr>
        <xdr:cNvPr id="1" name="Picture 1" descr="Kleines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095500"/>
          <a:ext cx="2495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64</xdr:row>
      <xdr:rowOff>161925</xdr:rowOff>
    </xdr:from>
    <xdr:to>
      <xdr:col>9</xdr:col>
      <xdr:colOff>104775</xdr:colOff>
      <xdr:row>76</xdr:row>
      <xdr:rowOff>142875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17230725"/>
          <a:ext cx="28575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64</xdr:row>
      <xdr:rowOff>57150</xdr:rowOff>
    </xdr:from>
    <xdr:to>
      <xdr:col>14</xdr:col>
      <xdr:colOff>400050</xdr:colOff>
      <xdr:row>76</xdr:row>
      <xdr:rowOff>95250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17125950"/>
          <a:ext cx="39814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ulminator.com/mathematik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itel">
    <tabColor indexed="42"/>
  </sheetPr>
  <dimension ref="A1:A1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sheetData>
    <row r="1" ht="79.5" customHeight="1">
      <c r="A1" t="s">
        <v>69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Grundlagen">
    <tabColor indexed="43"/>
  </sheetPr>
  <dimension ref="B1:L16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1.421875" style="24" customWidth="1"/>
    <col min="2" max="5" width="11.57421875" style="24" customWidth="1"/>
    <col min="6" max="6" width="5.00390625" style="24" customWidth="1"/>
    <col min="7" max="7" width="19.57421875" style="24" customWidth="1"/>
    <col min="8" max="8" width="5.00390625" style="24" customWidth="1"/>
    <col min="9" max="16384" width="11.57421875" style="24" customWidth="1"/>
  </cols>
  <sheetData>
    <row r="1" spans="2:12" ht="7.5" customHeight="1">
      <c r="B1" s="119"/>
      <c r="G1" s="119"/>
      <c r="J1" s="119"/>
      <c r="K1" s="120"/>
      <c r="L1" s="119"/>
    </row>
    <row r="2" spans="2:12" ht="12.75">
      <c r="B2" s="178" t="s">
        <v>0</v>
      </c>
      <c r="C2" s="178"/>
      <c r="D2" s="178"/>
      <c r="F2" s="121"/>
      <c r="G2" s="122" t="s">
        <v>1</v>
      </c>
      <c r="H2" s="123"/>
      <c r="J2" s="178" t="s">
        <v>2</v>
      </c>
      <c r="K2" s="178"/>
      <c r="L2" s="178"/>
    </row>
    <row r="3" spans="2:12" ht="12.75">
      <c r="B3" s="124"/>
      <c r="D3" s="125"/>
      <c r="F3" s="124"/>
      <c r="H3" s="125"/>
      <c r="J3" s="126"/>
      <c r="K3" s="120"/>
      <c r="L3" s="127"/>
    </row>
    <row r="4" spans="2:12" ht="12.75">
      <c r="B4" s="149" t="s">
        <v>3</v>
      </c>
      <c r="C4" s="145" t="str">
        <f>B4</f>
        <v>ABC</v>
      </c>
      <c r="D4" s="146" t="e">
        <f>B4*2</f>
        <v>#VALUE!</v>
      </c>
      <c r="F4" s="124"/>
      <c r="G4" s="128" t="s">
        <v>4</v>
      </c>
      <c r="H4" s="125"/>
      <c r="J4" s="126"/>
      <c r="K4" s="179" t="s">
        <v>2</v>
      </c>
      <c r="L4" s="179"/>
    </row>
    <row r="5" spans="2:12" ht="12.75">
      <c r="B5" s="150">
        <v>15</v>
      </c>
      <c r="C5" s="147">
        <f>B5</f>
        <v>15</v>
      </c>
      <c r="D5" s="148">
        <f>B5*2</f>
        <v>30</v>
      </c>
      <c r="F5" s="124"/>
      <c r="G5" s="141">
        <f>D5/1.33*100</f>
        <v>2255.6390977443607</v>
      </c>
      <c r="H5" s="125"/>
      <c r="J5" s="126" t="s">
        <v>5</v>
      </c>
      <c r="K5" s="132" t="s">
        <v>6</v>
      </c>
      <c r="L5" s="127" t="s">
        <v>7</v>
      </c>
    </row>
    <row r="6" spans="6:12" ht="12.75">
      <c r="F6" s="124"/>
      <c r="G6" s="142">
        <f>D5/1.33*100</f>
        <v>2255.6390977443607</v>
      </c>
      <c r="H6" s="125"/>
      <c r="J6" s="126">
        <v>1</v>
      </c>
      <c r="K6" s="139">
        <f>J6</f>
        <v>1</v>
      </c>
      <c r="L6" s="137">
        <f>$J$6</f>
        <v>1</v>
      </c>
    </row>
    <row r="7" spans="2:12" ht="12.75">
      <c r="B7" s="121"/>
      <c r="C7" s="122" t="s">
        <v>8</v>
      </c>
      <c r="D7" s="133"/>
      <c r="F7" s="124"/>
      <c r="G7" s="143">
        <f>D5/1.33*100</f>
        <v>2255.6390977443607</v>
      </c>
      <c r="H7" s="125"/>
      <c r="J7" s="126">
        <v>2</v>
      </c>
      <c r="K7" s="139">
        <f>J7</f>
        <v>2</v>
      </c>
      <c r="L7" s="137">
        <f>$J$6</f>
        <v>1</v>
      </c>
    </row>
    <row r="8" spans="2:12" ht="12.75">
      <c r="B8" s="124"/>
      <c r="D8" s="125"/>
      <c r="F8" s="124"/>
      <c r="G8" s="134"/>
      <c r="H8" s="125"/>
      <c r="J8" s="126">
        <v>3</v>
      </c>
      <c r="K8" s="139">
        <f>J8</f>
        <v>3</v>
      </c>
      <c r="L8" s="137">
        <f>$J$6</f>
        <v>1</v>
      </c>
    </row>
    <row r="9" spans="2:12" ht="12.75">
      <c r="B9" s="124"/>
      <c r="C9" s="139">
        <f>B5+C5+D5</f>
        <v>60</v>
      </c>
      <c r="D9" s="125"/>
      <c r="F9" s="124"/>
      <c r="G9" s="135" t="s">
        <v>9</v>
      </c>
      <c r="H9" s="125"/>
      <c r="J9" s="126">
        <v>4</v>
      </c>
      <c r="K9" s="139">
        <f>J9</f>
        <v>4</v>
      </c>
      <c r="L9" s="137">
        <f>$J$6</f>
        <v>1</v>
      </c>
    </row>
    <row r="10" spans="2:12" ht="12.75">
      <c r="B10" s="124"/>
      <c r="C10" s="139">
        <f>SUM(B5:D5)</f>
        <v>60</v>
      </c>
      <c r="D10" s="125"/>
      <c r="F10" s="124"/>
      <c r="G10" s="144">
        <f>D5/1.33*100</f>
        <v>2255.6390977443607</v>
      </c>
      <c r="H10" s="125"/>
      <c r="J10" s="136">
        <v>5</v>
      </c>
      <c r="K10" s="140">
        <f>J10</f>
        <v>5</v>
      </c>
      <c r="L10" s="138">
        <f>$J$6</f>
        <v>1</v>
      </c>
    </row>
    <row r="11" spans="2:8" ht="12.75">
      <c r="B11" s="124"/>
      <c r="C11" s="139">
        <f>SUM(B5:C5,D5)</f>
        <v>60</v>
      </c>
      <c r="D11" s="125"/>
      <c r="F11" s="124"/>
      <c r="H11" s="125"/>
    </row>
    <row r="12" spans="2:8" ht="12.75">
      <c r="B12" s="124"/>
      <c r="C12" s="139">
        <f>SUM(B5:C5)+D5</f>
        <v>60</v>
      </c>
      <c r="D12" s="125"/>
      <c r="F12" s="124"/>
      <c r="G12" s="132" t="s">
        <v>10</v>
      </c>
      <c r="H12" s="125"/>
    </row>
    <row r="13" spans="2:8" ht="12" customHeight="1">
      <c r="B13" s="124"/>
      <c r="C13" s="139"/>
      <c r="D13" s="125"/>
      <c r="F13" s="124"/>
      <c r="G13" s="128" t="s">
        <v>11</v>
      </c>
      <c r="H13" s="125"/>
    </row>
    <row r="14" spans="2:8" ht="12.75">
      <c r="B14" s="129"/>
      <c r="C14" s="140">
        <f>SUM(C9:C12)</f>
        <v>240</v>
      </c>
      <c r="D14" s="131"/>
      <c r="F14" s="124"/>
      <c r="H14" s="125"/>
    </row>
    <row r="15" spans="6:8" ht="56.25" customHeight="1">
      <c r="F15" s="124"/>
      <c r="G15" s="151">
        <v>8</v>
      </c>
      <c r="H15" s="125"/>
    </row>
    <row r="16" spans="6:8" ht="12.75">
      <c r="F16" s="129"/>
      <c r="G16" s="130"/>
      <c r="H16" s="131"/>
    </row>
  </sheetData>
  <sheetProtection sheet="1" objects="1" scenarios="1"/>
  <mergeCells count="3">
    <mergeCell ref="B2:D2"/>
    <mergeCell ref="J2:L2"/>
    <mergeCell ref="K4:L4"/>
  </mergeCells>
  <printOptions horizontalCentered="1"/>
  <pageMargins left="0.39375" right="0.39375" top="0.8861111111111111" bottom="0.6590277777777778" header="0.7875" footer="0.39375"/>
  <pageSetup firstPageNumber="1" useFirstPageNumber="1" horizontalDpi="300" verticalDpi="300" orientation="landscape" paperSize="9" r:id="rId2"/>
  <headerFooter alignWithMargins="0">
    <oddFooter>&amp;R&amp;"Times New Roman,Regular"&amp;12Blatt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Beispiel1">
    <tabColor indexed="12"/>
  </sheetPr>
  <dimension ref="B3:G27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1.421875" style="0" customWidth="1"/>
    <col min="2" max="2" width="5.140625" style="0" customWidth="1"/>
    <col min="3" max="6" width="11.57421875" style="0" customWidth="1"/>
    <col min="7" max="7" width="5.140625" style="0" customWidth="1"/>
  </cols>
  <sheetData>
    <row r="1" ht="7.5" customHeight="1"/>
    <row r="3" spans="3:5" ht="15.75">
      <c r="C3" s="185" t="s">
        <v>12</v>
      </c>
      <c r="D3" s="185"/>
      <c r="E3" s="185"/>
    </row>
    <row r="4" spans="3:5" ht="12.75">
      <c r="C4" s="1" t="s">
        <v>13</v>
      </c>
      <c r="D4" s="2" t="s">
        <v>14</v>
      </c>
      <c r="E4" s="3" t="s">
        <v>15</v>
      </c>
    </row>
    <row r="5" spans="3:5" ht="12.75">
      <c r="C5" s="4">
        <v>20090</v>
      </c>
      <c r="D5" s="5">
        <f ca="1">TODAY()</f>
        <v>40975</v>
      </c>
      <c r="E5" s="6">
        <f>D5-C5</f>
        <v>20885</v>
      </c>
    </row>
    <row r="8" spans="3:4" ht="15.75">
      <c r="C8" s="186" t="s">
        <v>12</v>
      </c>
      <c r="D8" s="186"/>
    </row>
    <row r="9" spans="3:4" ht="12.75">
      <c r="C9" s="7" t="s">
        <v>16</v>
      </c>
      <c r="D9" s="8">
        <v>20090</v>
      </c>
    </row>
    <row r="10" spans="3:4" ht="12.75">
      <c r="C10" s="7" t="s">
        <v>17</v>
      </c>
      <c r="D10" s="9">
        <f ca="1">TODAY()</f>
        <v>40975</v>
      </c>
    </row>
    <row r="11" spans="3:4" ht="12.75">
      <c r="C11" s="7" t="s">
        <v>18</v>
      </c>
      <c r="D11" s="10">
        <f>D10-D9</f>
        <v>20885</v>
      </c>
    </row>
    <row r="14" spans="2:7" ht="12.75">
      <c r="B14" s="11"/>
      <c r="C14" s="12"/>
      <c r="D14" s="12"/>
      <c r="E14" s="12"/>
      <c r="F14" s="12"/>
      <c r="G14" s="13"/>
    </row>
    <row r="15" spans="2:7" ht="15.75">
      <c r="B15" s="14"/>
      <c r="C15" s="180" t="s">
        <v>19</v>
      </c>
      <c r="D15" s="180"/>
      <c r="E15" s="180"/>
      <c r="F15" s="180"/>
      <c r="G15" s="15"/>
    </row>
    <row r="16" spans="2:7" ht="12.75">
      <c r="B16" s="14"/>
      <c r="C16" s="181" t="s">
        <v>20</v>
      </c>
      <c r="D16" s="181"/>
      <c r="E16" s="16">
        <f ca="1">TODAY()</f>
        <v>40975</v>
      </c>
      <c r="F16" s="17"/>
      <c r="G16" s="15"/>
    </row>
    <row r="17" spans="2:7" ht="12.75">
      <c r="B17" s="14"/>
      <c r="C17" s="182" t="s">
        <v>21</v>
      </c>
      <c r="D17" s="182"/>
      <c r="E17" s="182"/>
      <c r="F17" s="18">
        <v>20090</v>
      </c>
      <c r="G17" s="15"/>
    </row>
    <row r="18" spans="2:7" ht="21" customHeight="1">
      <c r="B18" s="14"/>
      <c r="C18" s="184" t="s">
        <v>22</v>
      </c>
      <c r="D18" s="184"/>
      <c r="E18" s="19">
        <f>E16-F17</f>
        <v>20885</v>
      </c>
      <c r="F18" s="20" t="s">
        <v>23</v>
      </c>
      <c r="G18" s="15"/>
    </row>
    <row r="19" spans="2:7" ht="12.75">
      <c r="B19" s="21"/>
      <c r="C19" s="22"/>
      <c r="D19" s="22"/>
      <c r="E19" s="22"/>
      <c r="F19" s="22"/>
      <c r="G19" s="23"/>
    </row>
    <row r="22" spans="2:7" ht="12.75">
      <c r="B22" s="11"/>
      <c r="C22" s="12"/>
      <c r="D22" s="12"/>
      <c r="E22" s="12"/>
      <c r="F22" s="12"/>
      <c r="G22" s="13"/>
    </row>
    <row r="23" spans="2:7" ht="15.75">
      <c r="B23" s="14"/>
      <c r="C23" s="180" t="s">
        <v>19</v>
      </c>
      <c r="D23" s="180"/>
      <c r="E23" s="180"/>
      <c r="F23" s="180"/>
      <c r="G23" s="15"/>
    </row>
    <row r="24" spans="2:7" ht="12.75">
      <c r="B24" s="14"/>
      <c r="C24" s="181" t="s">
        <v>20</v>
      </c>
      <c r="D24" s="181"/>
      <c r="E24" s="16">
        <f ca="1">TODAY()</f>
        <v>40975</v>
      </c>
      <c r="F24" s="17"/>
      <c r="G24" s="15"/>
    </row>
    <row r="25" spans="2:7" ht="12.75">
      <c r="B25" s="14"/>
      <c r="C25" s="182" t="s">
        <v>21</v>
      </c>
      <c r="D25" s="182"/>
      <c r="E25" s="182"/>
      <c r="F25" s="18">
        <v>20090</v>
      </c>
      <c r="G25" s="15"/>
    </row>
    <row r="26" spans="2:7" ht="21" customHeight="1">
      <c r="B26" s="14"/>
      <c r="C26" s="183" t="str">
        <f>CONCATENATE("Sie leben bereits  ",E24-F25,"  Tage !")</f>
        <v>Sie leben bereits  20885  Tage !</v>
      </c>
      <c r="D26" s="183"/>
      <c r="E26" s="183"/>
      <c r="F26" s="183"/>
      <c r="G26" s="15"/>
    </row>
    <row r="27" spans="2:7" ht="12.75">
      <c r="B27" s="21"/>
      <c r="C27" s="22"/>
      <c r="D27" s="22"/>
      <c r="E27" s="22"/>
      <c r="F27" s="22"/>
      <c r="G27" s="23"/>
    </row>
  </sheetData>
  <sheetProtection sheet="1" objects="1" scenarios="1"/>
  <mergeCells count="10">
    <mergeCell ref="C3:E3"/>
    <mergeCell ref="C8:D8"/>
    <mergeCell ref="C15:F15"/>
    <mergeCell ref="C16:D16"/>
    <mergeCell ref="C23:F23"/>
    <mergeCell ref="C24:D24"/>
    <mergeCell ref="C25:E25"/>
    <mergeCell ref="C26:F26"/>
    <mergeCell ref="C17:E17"/>
    <mergeCell ref="C18:D18"/>
  </mergeCells>
  <dataValidations count="1">
    <dataValidation errorStyle="information" type="date" allowBlank="1" showInputMessage="1" showErrorMessage="1" promptTitle="Eingabe" prompt="Geben Sie bitte hier Ihr Geburtsdatum ein." errorTitle="Eingabe" error="Bitte ein gültiges Datum eingeben!" sqref="D9">
      <formula1>7306</formula1>
      <formula2>44196</formula2>
    </dataValidation>
  </dataValidations>
  <printOptions horizontalCentered="1"/>
  <pageMargins left="0.39375" right="0.39375" top="0.8861111111111111" bottom="0.6590277777777778" header="0.7875" footer="0.39375"/>
  <pageSetup horizontalDpi="300" verticalDpi="300" orientation="landscape" paperSize="9" r:id="rId3"/>
  <headerFooter alignWithMargins="0">
    <oddFooter>&amp;R&amp;"Times New Roman,Regular"&amp;12Blatt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Beispiel2">
    <tabColor indexed="48"/>
  </sheetPr>
  <dimension ref="C3:D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152" customWidth="1"/>
    <col min="2" max="2" width="2.8515625" style="152" customWidth="1"/>
    <col min="3" max="16384" width="11.421875" style="152" customWidth="1"/>
  </cols>
  <sheetData>
    <row r="1" ht="4.5" customHeight="1"/>
    <row r="2" ht="13.5" thickBot="1"/>
    <row r="3" spans="3:4" ht="16.5" thickTop="1">
      <c r="C3" s="187" t="s">
        <v>39</v>
      </c>
      <c r="D3" s="188"/>
    </row>
    <row r="4" spans="3:4" ht="13.5" thickBot="1">
      <c r="C4" s="168" t="s">
        <v>40</v>
      </c>
      <c r="D4" s="169" t="s">
        <v>41</v>
      </c>
    </row>
    <row r="5" spans="3:4" ht="12.75">
      <c r="C5" s="170" t="s">
        <v>42</v>
      </c>
      <c r="D5" s="171">
        <v>4377</v>
      </c>
    </row>
    <row r="6" spans="3:4" ht="12.75">
      <c r="C6" s="170" t="s">
        <v>43</v>
      </c>
      <c r="D6" s="171">
        <v>5281</v>
      </c>
    </row>
    <row r="7" spans="3:4" ht="12.75">
      <c r="C7" s="170" t="s">
        <v>44</v>
      </c>
      <c r="D7" s="171">
        <v>3949</v>
      </c>
    </row>
    <row r="8" spans="3:4" ht="13.5" thickBot="1">
      <c r="C8" s="172" t="s">
        <v>45</v>
      </c>
      <c r="D8" s="173">
        <v>5871</v>
      </c>
    </row>
    <row r="9" ht="13.5" thickTop="1"/>
  </sheetData>
  <sheetProtection sheet="1" objects="1" scenarios="1"/>
  <mergeCells count="1">
    <mergeCell ref="C3:D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Beispiel3">
    <tabColor indexed="40"/>
  </sheetPr>
  <dimension ref="A1:CA169"/>
  <sheetViews>
    <sheetView showGridLines="0" showRowColHeaders="0" showZeros="0" zoomScalePageLayoutView="0" workbookViewId="0" topLeftCell="A1">
      <selection activeCell="A1" sqref="A1"/>
    </sheetView>
  </sheetViews>
  <sheetFormatPr defaultColWidth="11.421875" defaultRowHeight="12.75" outlineLevelCol="1"/>
  <cols>
    <col min="1" max="1" width="0.2890625" style="152" customWidth="1"/>
    <col min="2" max="2" width="3.7109375" style="152" customWidth="1"/>
    <col min="3" max="4" width="15.7109375" style="152" customWidth="1"/>
    <col min="5" max="6" width="15.7109375" style="152" customWidth="1" outlineLevel="1"/>
    <col min="7" max="7" width="15.7109375" style="152" customWidth="1"/>
    <col min="8" max="8" width="3.57421875" style="152" customWidth="1"/>
    <col min="9" max="9" width="0.13671875" style="152" customWidth="1"/>
    <col min="10" max="16384" width="11.421875" style="152" customWidth="1"/>
  </cols>
  <sheetData>
    <row r="1" spans="1:2" ht="1.5" customHeight="1">
      <c r="A1" s="177" t="s">
        <v>70</v>
      </c>
      <c r="B1" s="177" t="s">
        <v>59</v>
      </c>
    </row>
    <row r="2" spans="2:79" ht="34.5" customHeight="1" thickBot="1">
      <c r="B2" s="153"/>
      <c r="C2" s="153"/>
      <c r="D2" s="153"/>
      <c r="E2" s="153"/>
      <c r="F2" s="153"/>
      <c r="G2" s="153"/>
      <c r="H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</row>
    <row r="3" spans="2:79" ht="24" customHeight="1" thickTop="1">
      <c r="B3" s="153"/>
      <c r="C3" s="189" t="s">
        <v>46</v>
      </c>
      <c r="D3" s="190"/>
      <c r="E3" s="190"/>
      <c r="F3" s="190"/>
      <c r="G3" s="191"/>
      <c r="H3" s="153"/>
      <c r="J3" s="153" t="s">
        <v>59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</row>
    <row r="4" spans="2:79" ht="12.75">
      <c r="B4" s="153"/>
      <c r="C4" s="154" t="s">
        <v>40</v>
      </c>
      <c r="D4" s="155" t="s">
        <v>47</v>
      </c>
      <c r="E4" s="156" t="s">
        <v>48</v>
      </c>
      <c r="F4" s="156" t="s">
        <v>49</v>
      </c>
      <c r="G4" s="157" t="s">
        <v>50</v>
      </c>
      <c r="H4" s="153"/>
      <c r="J4" s="153" t="s">
        <v>59</v>
      </c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</row>
    <row r="5" spans="2:79" ht="12.75">
      <c r="B5" s="153"/>
      <c r="C5" s="158" t="s">
        <v>52</v>
      </c>
      <c r="D5" s="159" t="s">
        <v>54</v>
      </c>
      <c r="E5" s="160">
        <v>11219</v>
      </c>
      <c r="F5" s="160">
        <v>10104</v>
      </c>
      <c r="G5" s="175">
        <f aca="true" t="shared" si="0" ref="G5:G16">IF(E5-F5=0,"0,00 €",E5-F5)</f>
        <v>1115</v>
      </c>
      <c r="H5" s="153"/>
      <c r="I5" s="152" t="str">
        <f aca="true" t="shared" si="1" ref="I5:I16">CONCATENATE(C5,"  ",D5)</f>
        <v>C  I</v>
      </c>
      <c r="J5" s="153" t="s">
        <v>59</v>
      </c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</row>
    <row r="6" spans="2:79" ht="12.75">
      <c r="B6" s="153"/>
      <c r="C6" s="158" t="s">
        <v>51</v>
      </c>
      <c r="D6" s="159" t="s">
        <v>56</v>
      </c>
      <c r="E6" s="160">
        <v>12798</v>
      </c>
      <c r="F6" s="160">
        <v>10276</v>
      </c>
      <c r="G6" s="176">
        <f t="shared" si="0"/>
        <v>2522</v>
      </c>
      <c r="H6" s="153"/>
      <c r="I6" s="152" t="str">
        <f t="shared" si="1"/>
        <v>A  III</v>
      </c>
      <c r="J6" s="153" t="s">
        <v>59</v>
      </c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</row>
    <row r="7" spans="2:79" ht="12.75">
      <c r="B7" s="153"/>
      <c r="C7" s="158" t="s">
        <v>51</v>
      </c>
      <c r="D7" s="159" t="s">
        <v>54</v>
      </c>
      <c r="E7" s="160">
        <v>12484</v>
      </c>
      <c r="F7" s="160">
        <v>10387</v>
      </c>
      <c r="G7" s="176">
        <f t="shared" si="0"/>
        <v>2097</v>
      </c>
      <c r="H7" s="153"/>
      <c r="I7" s="152" t="str">
        <f t="shared" si="1"/>
        <v>A  I</v>
      </c>
      <c r="J7" s="153" t="s">
        <v>59</v>
      </c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</row>
    <row r="8" spans="2:79" ht="12.75">
      <c r="B8" s="153"/>
      <c r="C8" s="158" t="s">
        <v>53</v>
      </c>
      <c r="D8" s="159" t="s">
        <v>56</v>
      </c>
      <c r="E8" s="160">
        <v>12944</v>
      </c>
      <c r="F8" s="160">
        <v>11005</v>
      </c>
      <c r="G8" s="176">
        <f t="shared" si="0"/>
        <v>1939</v>
      </c>
      <c r="H8" s="153"/>
      <c r="I8" s="152" t="str">
        <f t="shared" si="1"/>
        <v>B  III</v>
      </c>
      <c r="J8" s="153" t="s">
        <v>59</v>
      </c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</row>
    <row r="9" spans="2:79" ht="12.75">
      <c r="B9" s="153"/>
      <c r="C9" s="158" t="s">
        <v>52</v>
      </c>
      <c r="D9" s="159" t="s">
        <v>57</v>
      </c>
      <c r="E9" s="160">
        <v>12946</v>
      </c>
      <c r="F9" s="160">
        <v>11376</v>
      </c>
      <c r="G9" s="176">
        <f t="shared" si="0"/>
        <v>1570</v>
      </c>
      <c r="H9" s="153"/>
      <c r="I9" s="152" t="str">
        <f t="shared" si="1"/>
        <v>C  IV</v>
      </c>
      <c r="J9" s="153" t="s">
        <v>59</v>
      </c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</row>
    <row r="10" spans="2:79" ht="12.75">
      <c r="B10" s="153"/>
      <c r="C10" s="158" t="s">
        <v>53</v>
      </c>
      <c r="D10" s="159" t="s">
        <v>54</v>
      </c>
      <c r="E10" s="160">
        <v>14277</v>
      </c>
      <c r="F10" s="160">
        <v>11394</v>
      </c>
      <c r="G10" s="176">
        <f t="shared" si="0"/>
        <v>2883</v>
      </c>
      <c r="H10" s="153"/>
      <c r="I10" s="152" t="str">
        <f t="shared" si="1"/>
        <v>B  I</v>
      </c>
      <c r="J10" s="153" t="s">
        <v>59</v>
      </c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</row>
    <row r="11" spans="2:79" ht="12.75">
      <c r="B11" s="153"/>
      <c r="C11" s="158" t="s">
        <v>51</v>
      </c>
      <c r="D11" s="159" t="s">
        <v>55</v>
      </c>
      <c r="E11" s="160">
        <v>13993</v>
      </c>
      <c r="F11" s="160">
        <v>11427</v>
      </c>
      <c r="G11" s="176">
        <f t="shared" si="0"/>
        <v>2566</v>
      </c>
      <c r="H11" s="153"/>
      <c r="I11" s="152" t="str">
        <f t="shared" si="1"/>
        <v>A  II</v>
      </c>
      <c r="J11" s="153" t="s">
        <v>59</v>
      </c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</row>
    <row r="12" spans="2:79" ht="12.75">
      <c r="B12" s="153"/>
      <c r="C12" s="158" t="s">
        <v>52</v>
      </c>
      <c r="D12" s="159" t="s">
        <v>56</v>
      </c>
      <c r="E12" s="160">
        <v>13105</v>
      </c>
      <c r="F12" s="160">
        <v>11521</v>
      </c>
      <c r="G12" s="176">
        <f t="shared" si="0"/>
        <v>1584</v>
      </c>
      <c r="H12" s="153"/>
      <c r="I12" s="152" t="str">
        <f t="shared" si="1"/>
        <v>C  III</v>
      </c>
      <c r="J12" s="153" t="s">
        <v>59</v>
      </c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</row>
    <row r="13" spans="2:79" ht="12.75">
      <c r="B13" s="153"/>
      <c r="C13" s="158" t="s">
        <v>52</v>
      </c>
      <c r="D13" s="159" t="s">
        <v>55</v>
      </c>
      <c r="E13" s="160">
        <v>13155</v>
      </c>
      <c r="F13" s="160">
        <v>11942</v>
      </c>
      <c r="G13" s="176">
        <f t="shared" si="0"/>
        <v>1213</v>
      </c>
      <c r="H13" s="153"/>
      <c r="I13" s="152" t="str">
        <f t="shared" si="1"/>
        <v>C  II</v>
      </c>
      <c r="J13" s="153" t="s">
        <v>59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</row>
    <row r="14" spans="2:79" ht="12.75">
      <c r="B14" s="153"/>
      <c r="C14" s="158" t="s">
        <v>53</v>
      </c>
      <c r="D14" s="159" t="s">
        <v>55</v>
      </c>
      <c r="E14" s="160">
        <v>13421</v>
      </c>
      <c r="F14" s="160">
        <v>12318</v>
      </c>
      <c r="G14" s="176">
        <f t="shared" si="0"/>
        <v>1103</v>
      </c>
      <c r="H14" s="153"/>
      <c r="I14" s="152" t="str">
        <f t="shared" si="1"/>
        <v>B  II</v>
      </c>
      <c r="J14" s="153" t="s">
        <v>59</v>
      </c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</row>
    <row r="15" spans="2:79" ht="12.75">
      <c r="B15" s="153"/>
      <c r="C15" s="158" t="s">
        <v>53</v>
      </c>
      <c r="D15" s="159" t="s">
        <v>57</v>
      </c>
      <c r="E15" s="160">
        <v>13893</v>
      </c>
      <c r="F15" s="160">
        <v>13174</v>
      </c>
      <c r="G15" s="176">
        <f t="shared" si="0"/>
        <v>719</v>
      </c>
      <c r="H15" s="153"/>
      <c r="I15" s="152" t="str">
        <f t="shared" si="1"/>
        <v>B  IV</v>
      </c>
      <c r="J15" s="153" t="s">
        <v>59</v>
      </c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</row>
    <row r="16" spans="2:79" ht="12.75">
      <c r="B16" s="153"/>
      <c r="C16" s="158" t="s">
        <v>51</v>
      </c>
      <c r="D16" s="159" t="s">
        <v>57</v>
      </c>
      <c r="E16" s="160">
        <v>14528</v>
      </c>
      <c r="F16" s="160">
        <f>14622</f>
        <v>14622</v>
      </c>
      <c r="G16" s="176">
        <f t="shared" si="0"/>
        <v>-94</v>
      </c>
      <c r="H16" s="153"/>
      <c r="I16" s="152" t="str">
        <f t="shared" si="1"/>
        <v>A  IV</v>
      </c>
      <c r="J16" s="153" t="s">
        <v>59</v>
      </c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</row>
    <row r="17" spans="2:79" ht="4.5" customHeight="1">
      <c r="B17" s="153"/>
      <c r="C17" s="158"/>
      <c r="D17" s="161"/>
      <c r="E17" s="162"/>
      <c r="F17" s="162"/>
      <c r="G17" s="163"/>
      <c r="H17" s="153"/>
      <c r="J17" s="153" t="s">
        <v>59</v>
      </c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</row>
    <row r="18" spans="2:79" ht="13.5" thickBot="1">
      <c r="B18" s="153"/>
      <c r="C18" s="174" t="s">
        <v>60</v>
      </c>
      <c r="D18" s="164" t="s">
        <v>58</v>
      </c>
      <c r="E18" s="165">
        <f>SUBTOTAL(9,E5:E16)</f>
        <v>158763</v>
      </c>
      <c r="F18" s="165">
        <f>SUBTOTAL(9,F5:F16)</f>
        <v>139546</v>
      </c>
      <c r="G18" s="166">
        <f>SUBTOTAL(9,G5:G16)</f>
        <v>19217</v>
      </c>
      <c r="H18" s="153"/>
      <c r="J18" s="153" t="s">
        <v>59</v>
      </c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</row>
    <row r="19" spans="2:79" ht="4.5" customHeight="1" thickTop="1">
      <c r="B19" s="153"/>
      <c r="C19" s="153"/>
      <c r="D19" s="153"/>
      <c r="E19" s="153"/>
      <c r="F19" s="153"/>
      <c r="G19" s="153"/>
      <c r="H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</row>
    <row r="20" spans="2:79" ht="12.75">
      <c r="B20" s="153"/>
      <c r="C20" s="153"/>
      <c r="D20" s="153"/>
      <c r="E20" s="153"/>
      <c r="F20" s="153"/>
      <c r="G20" s="153"/>
      <c r="H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</row>
    <row r="21" spans="2:79" ht="12.75">
      <c r="B21" s="153"/>
      <c r="C21" s="153"/>
      <c r="D21" s="153"/>
      <c r="E21" s="153"/>
      <c r="F21" s="153"/>
      <c r="G21" s="153"/>
      <c r="H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</row>
    <row r="22" spans="2:79" ht="12.75">
      <c r="B22" s="153"/>
      <c r="C22" s="153"/>
      <c r="D22" s="153"/>
      <c r="E22" s="153"/>
      <c r="F22" s="153"/>
      <c r="G22" s="153"/>
      <c r="H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</row>
    <row r="23" spans="2:79" ht="12.75">
      <c r="B23" s="153"/>
      <c r="C23" s="153"/>
      <c r="D23" s="153"/>
      <c r="E23" s="153"/>
      <c r="F23" s="153"/>
      <c r="G23" s="153"/>
      <c r="H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</row>
    <row r="24" spans="2:79" ht="12.75">
      <c r="B24" s="153"/>
      <c r="C24" s="153"/>
      <c r="D24" s="153"/>
      <c r="E24" s="153"/>
      <c r="F24" s="153"/>
      <c r="G24" s="153"/>
      <c r="H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</row>
    <row r="25" spans="2:79" ht="12.75">
      <c r="B25" s="153"/>
      <c r="C25" s="153"/>
      <c r="D25" s="153"/>
      <c r="E25" s="153"/>
      <c r="F25" s="153"/>
      <c r="G25" s="153"/>
      <c r="H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</row>
    <row r="26" spans="2:79" ht="12.75">
      <c r="B26" s="153"/>
      <c r="C26" s="153"/>
      <c r="D26" s="153"/>
      <c r="E26" s="153"/>
      <c r="F26" s="153"/>
      <c r="G26" s="153"/>
      <c r="H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</row>
    <row r="27" spans="2:79" ht="12.75">
      <c r="B27" s="153"/>
      <c r="C27" s="153"/>
      <c r="D27" s="153"/>
      <c r="E27" s="153"/>
      <c r="F27" s="153"/>
      <c r="G27" s="153"/>
      <c r="H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</row>
    <row r="28" spans="2:79" ht="12.75">
      <c r="B28" s="153"/>
      <c r="C28" s="153"/>
      <c r="D28" s="153"/>
      <c r="E28" s="153"/>
      <c r="F28" s="153"/>
      <c r="G28" s="153"/>
      <c r="H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</row>
    <row r="29" spans="2:79" ht="12.75">
      <c r="B29" s="153"/>
      <c r="C29" s="153"/>
      <c r="D29" s="153"/>
      <c r="E29" s="153"/>
      <c r="F29" s="153"/>
      <c r="G29" s="153"/>
      <c r="H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</row>
    <row r="30" spans="2:79" ht="12.75">
      <c r="B30" s="153"/>
      <c r="C30" s="153"/>
      <c r="D30" s="153"/>
      <c r="E30" s="153"/>
      <c r="F30" s="153"/>
      <c r="G30" s="153"/>
      <c r="H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</row>
    <row r="31" spans="2:79" ht="12.75">
      <c r="B31" s="153"/>
      <c r="C31" s="153"/>
      <c r="D31" s="153"/>
      <c r="E31" s="153"/>
      <c r="F31" s="153"/>
      <c r="G31" s="153"/>
      <c r="H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</row>
    <row r="32" spans="2:79" ht="12.75">
      <c r="B32" s="153"/>
      <c r="C32" s="153"/>
      <c r="D32" s="153"/>
      <c r="E32" s="153"/>
      <c r="F32" s="153"/>
      <c r="G32" s="153"/>
      <c r="H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</row>
    <row r="33" spans="2:79" ht="12.75">
      <c r="B33" s="153"/>
      <c r="C33" s="153"/>
      <c r="D33" s="153"/>
      <c r="E33" s="153"/>
      <c r="F33" s="153"/>
      <c r="G33" s="153"/>
      <c r="H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</row>
    <row r="34" spans="2:79" ht="12.75">
      <c r="B34" s="153"/>
      <c r="C34" s="153"/>
      <c r="D34" s="153"/>
      <c r="E34" s="153"/>
      <c r="F34" s="153"/>
      <c r="G34" s="153"/>
      <c r="H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</row>
    <row r="35" spans="2:79" ht="12.75">
      <c r="B35" s="153"/>
      <c r="C35" s="153"/>
      <c r="D35" s="153"/>
      <c r="E35" s="153"/>
      <c r="F35" s="153"/>
      <c r="G35" s="153"/>
      <c r="H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</row>
    <row r="36" spans="2:79" ht="12.75">
      <c r="B36" s="153"/>
      <c r="C36" s="153"/>
      <c r="D36" s="153"/>
      <c r="E36" s="153"/>
      <c r="F36" s="153"/>
      <c r="G36" s="153"/>
      <c r="H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</row>
    <row r="37" spans="2:79" ht="12.75">
      <c r="B37" s="153"/>
      <c r="C37" s="153"/>
      <c r="D37" s="153"/>
      <c r="E37" s="153"/>
      <c r="F37" s="153"/>
      <c r="G37" s="153"/>
      <c r="H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</row>
    <row r="38" spans="2:79" ht="12.75">
      <c r="B38" s="153"/>
      <c r="C38" s="153"/>
      <c r="D38" s="153"/>
      <c r="E38" s="153"/>
      <c r="F38" s="153"/>
      <c r="G38" s="153"/>
      <c r="H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</row>
    <row r="39" spans="2:79" ht="12.75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</row>
    <row r="40" spans="2:79" ht="12.75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</row>
    <row r="41" spans="2:79" ht="12.75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</row>
    <row r="42" spans="2:79" ht="12.7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</row>
    <row r="43" spans="2:79" ht="12.7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</row>
    <row r="44" spans="2:79" ht="12.75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</row>
    <row r="45" spans="2:79" ht="12.75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</row>
    <row r="46" spans="2:79" ht="12.75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</row>
    <row r="47" spans="2:79" ht="12.75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</row>
    <row r="48" spans="2:79" ht="12.75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</row>
    <row r="49" spans="2:79" ht="12.75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</row>
    <row r="50" spans="2:79" ht="12.75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</row>
    <row r="51" spans="2:79" ht="12.7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</row>
    <row r="52" spans="2:79" ht="12.75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</row>
    <row r="53" spans="2:79" ht="12.75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</row>
    <row r="54" spans="2:79" ht="12.7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</row>
    <row r="55" spans="2:79" ht="12.7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</row>
    <row r="56" spans="2:79" ht="12.75"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</row>
    <row r="57" spans="2:79" ht="12.75"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</row>
    <row r="58" spans="2:79" ht="12.75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</row>
    <row r="59" spans="2:79" ht="12.75"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</row>
    <row r="60" spans="2:79" ht="12.75"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</row>
    <row r="61" spans="2:79" ht="12.75"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</row>
    <row r="62" spans="2:79" ht="12.75"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</row>
    <row r="63" spans="2:79" ht="12.75"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</row>
    <row r="64" spans="2:79" ht="12.75"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</row>
    <row r="65" spans="2:79" ht="12.75"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</row>
    <row r="66" spans="2:79" ht="12.75"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</row>
    <row r="67" spans="2:79" ht="12.75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</row>
    <row r="68" spans="2:79" ht="12.75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</row>
    <row r="69" spans="2:79" ht="12.75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</row>
    <row r="70" spans="2:79" ht="12.75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</row>
    <row r="71" spans="2:79" ht="12.75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</row>
    <row r="72" spans="2:79" ht="12.75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</row>
    <row r="73" spans="2:79" ht="12.75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</row>
    <row r="74" spans="2:79" ht="12.75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</row>
    <row r="75" spans="2:79" ht="12.75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</row>
    <row r="76" spans="2:79" ht="12.75"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</row>
    <row r="77" spans="2:79" ht="12.75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</row>
    <row r="78" spans="2:79" ht="12.75"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</row>
    <row r="79" spans="2:79" ht="12.75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</row>
    <row r="80" spans="2:79" ht="12.75"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</row>
    <row r="81" spans="2:79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</row>
    <row r="82" spans="2:79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</row>
    <row r="83" spans="2:79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</row>
    <row r="84" spans="2:79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</row>
    <row r="85" spans="2:79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</row>
    <row r="86" spans="2:79" ht="12.75"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</row>
    <row r="87" spans="2:79" ht="12.75"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</row>
    <row r="88" spans="2:79" ht="12.7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</row>
    <row r="89" spans="2:79" ht="12.75"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</row>
    <row r="90" spans="2:79" ht="12.75"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</row>
    <row r="91" spans="2:79" ht="12.75"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</row>
    <row r="92" spans="2:79" ht="12.75"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</row>
    <row r="93" spans="2:79" ht="12.75"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</row>
    <row r="94" spans="2:79" ht="12.75"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</row>
    <row r="95" spans="2:79" ht="12.75"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</row>
    <row r="96" spans="2:79" ht="12.7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</row>
    <row r="97" spans="2:79" ht="12.75"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</row>
    <row r="98" spans="2:79" ht="12.75"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</row>
    <row r="99" spans="2:79" ht="12.75"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</row>
    <row r="100" spans="2:79" ht="12.75"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</row>
    <row r="101" spans="2:79" ht="12.75"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</row>
    <row r="102" spans="2:79" ht="12.75"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</row>
    <row r="103" spans="2:79" ht="12.75"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</row>
    <row r="104" spans="2:79" ht="12.75"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</row>
    <row r="105" spans="2:79" ht="12.75"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</row>
    <row r="106" spans="2:79" ht="12.75"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</row>
    <row r="107" spans="2:79" ht="12.75"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</row>
    <row r="108" spans="2:79" ht="12.75"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</row>
    <row r="109" spans="2:79" ht="12.75"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</row>
    <row r="110" spans="2:79" ht="12.75"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</row>
    <row r="111" spans="2:79" ht="12.75"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</row>
    <row r="112" spans="2:79" ht="12.75"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</row>
    <row r="113" spans="2:79" ht="12.75"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</row>
    <row r="114" spans="2:79" ht="12.75"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</row>
    <row r="115" spans="2:79" ht="12.75"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</row>
    <row r="116" spans="2:79" ht="12.75"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</row>
    <row r="117" spans="2:79" ht="12.75"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</row>
    <row r="118" spans="2:79" ht="12.75"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</row>
    <row r="119" spans="2:79" ht="12.75"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</row>
    <row r="120" spans="2:79" ht="12.75"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</row>
    <row r="121" spans="2:79" ht="12.75"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</row>
    <row r="122" spans="2:79" ht="12.75"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</row>
    <row r="123" spans="2:79" ht="12.75"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</row>
    <row r="124" spans="2:79" ht="12.75"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</row>
    <row r="125" spans="2:79" ht="12.75"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</row>
    <row r="126" spans="2:79" ht="12.75"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</row>
    <row r="127" spans="2:79" ht="12.75"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</row>
    <row r="128" spans="2:79" ht="12.75"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</row>
    <row r="129" spans="2:79" ht="12.75"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</row>
    <row r="130" spans="2:79" ht="12.75"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</row>
    <row r="131" spans="2:79" ht="12.75"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</row>
    <row r="132" spans="2:79" ht="12.75"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</row>
    <row r="133" spans="2:79" ht="12.75"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</row>
    <row r="134" spans="2:79" ht="12.75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</row>
    <row r="135" spans="2:79" ht="12.75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</row>
    <row r="136" spans="2:79" ht="12.75"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</row>
    <row r="137" spans="2:79" ht="12.75"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</row>
    <row r="138" spans="2:79" ht="12.75"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</row>
    <row r="139" spans="2:79" ht="12.75"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</row>
    <row r="140" spans="2:79" ht="12.75"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</row>
    <row r="141" spans="2:79" ht="12.75"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</row>
    <row r="142" spans="2:79" ht="12.75"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</row>
    <row r="143" spans="2:79" ht="12.75"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3"/>
      <c r="CA143" s="153"/>
    </row>
    <row r="144" spans="2:79" ht="12.75"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</row>
    <row r="145" spans="2:79" ht="12.75"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</row>
    <row r="146" spans="2:79" ht="12.75"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</row>
    <row r="147" spans="2:79" ht="12.75"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</row>
    <row r="148" spans="2:79" ht="12.75"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153"/>
    </row>
    <row r="149" spans="2:79" ht="12.75"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3"/>
      <c r="CA149" s="153"/>
    </row>
    <row r="150" spans="2:79" ht="12.7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</row>
    <row r="151" spans="2:79" ht="12.7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3"/>
      <c r="CA151" s="153"/>
    </row>
    <row r="152" spans="2:79" ht="12.7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153"/>
    </row>
    <row r="153" spans="2:79" ht="12.7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</row>
    <row r="154" spans="2:79" ht="12.75"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</row>
    <row r="155" spans="2:79" ht="12.75"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  <c r="BJ155" s="153"/>
      <c r="BK155" s="153"/>
      <c r="BL155" s="153"/>
      <c r="BM155" s="153"/>
      <c r="BN155" s="153"/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3"/>
      <c r="BZ155" s="153"/>
      <c r="CA155" s="153"/>
    </row>
    <row r="156" spans="2:79" ht="12.75"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3"/>
    </row>
    <row r="157" spans="2:79" ht="12.75"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3"/>
      <c r="BZ157" s="153"/>
      <c r="CA157" s="153"/>
    </row>
    <row r="158" spans="2:79" ht="12.75"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153"/>
      <c r="BL158" s="153"/>
      <c r="BM158" s="153"/>
      <c r="BN158" s="153"/>
      <c r="BO158" s="153"/>
      <c r="BP158" s="153"/>
      <c r="BQ158" s="153"/>
      <c r="BR158" s="153"/>
      <c r="BS158" s="153"/>
      <c r="BT158" s="153"/>
      <c r="BU158" s="153"/>
      <c r="BV158" s="153"/>
      <c r="BW158" s="153"/>
      <c r="BX158" s="153"/>
      <c r="BY158" s="153"/>
      <c r="BZ158" s="153"/>
      <c r="CA158" s="153"/>
    </row>
    <row r="159" spans="2:79" ht="12.75"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  <c r="BJ159" s="153"/>
      <c r="BK159" s="153"/>
      <c r="BL159" s="153"/>
      <c r="BM159" s="153"/>
      <c r="BN159" s="153"/>
      <c r="BO159" s="153"/>
      <c r="BP159" s="153"/>
      <c r="BQ159" s="153"/>
      <c r="BR159" s="153"/>
      <c r="BS159" s="153"/>
      <c r="BT159" s="153"/>
      <c r="BU159" s="153"/>
      <c r="BV159" s="153"/>
      <c r="BW159" s="153"/>
      <c r="BX159" s="153"/>
      <c r="BY159" s="153"/>
      <c r="BZ159" s="153"/>
      <c r="CA159" s="153"/>
    </row>
    <row r="160" spans="2:79" ht="12.75"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  <c r="BI160" s="153"/>
      <c r="BJ160" s="153"/>
      <c r="BK160" s="153"/>
      <c r="BL160" s="153"/>
      <c r="BM160" s="153"/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153"/>
    </row>
    <row r="161" spans="2:79" ht="12.75"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  <c r="BN161" s="153"/>
      <c r="BO161" s="153"/>
      <c r="BP161" s="153"/>
      <c r="BQ161" s="153"/>
      <c r="BR161" s="153"/>
      <c r="BS161" s="153"/>
      <c r="BT161" s="153"/>
      <c r="BU161" s="153"/>
      <c r="BV161" s="153"/>
      <c r="BW161" s="153"/>
      <c r="BX161" s="153"/>
      <c r="BY161" s="153"/>
      <c r="BZ161" s="153"/>
      <c r="CA161" s="153"/>
    </row>
    <row r="162" spans="2:79" ht="12.75"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  <c r="BI162" s="153"/>
      <c r="BJ162" s="153"/>
      <c r="BK162" s="153"/>
      <c r="BL162" s="153"/>
      <c r="BM162" s="153"/>
      <c r="BN162" s="153"/>
      <c r="BO162" s="153"/>
      <c r="BP162" s="153"/>
      <c r="BQ162" s="153"/>
      <c r="BR162" s="153"/>
      <c r="BS162" s="153"/>
      <c r="BT162" s="153"/>
      <c r="BU162" s="153"/>
      <c r="BV162" s="153"/>
      <c r="BW162" s="153"/>
      <c r="BX162" s="153"/>
      <c r="BY162" s="153"/>
      <c r="BZ162" s="153"/>
      <c r="CA162" s="153"/>
    </row>
    <row r="163" spans="2:79" ht="12.75"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  <c r="BI163" s="153"/>
      <c r="BJ163" s="153"/>
      <c r="BK163" s="153"/>
      <c r="BL163" s="153"/>
      <c r="BM163" s="153"/>
      <c r="BN163" s="153"/>
      <c r="BO163" s="153"/>
      <c r="BP163" s="153"/>
      <c r="BQ163" s="153"/>
      <c r="BR163" s="153"/>
      <c r="BS163" s="153"/>
      <c r="BT163" s="153"/>
      <c r="BU163" s="153"/>
      <c r="BV163" s="153"/>
      <c r="BW163" s="153"/>
      <c r="BX163" s="153"/>
      <c r="BY163" s="153"/>
      <c r="BZ163" s="153"/>
      <c r="CA163" s="153"/>
    </row>
    <row r="164" spans="2:79" ht="12.75"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  <c r="BI164" s="153"/>
      <c r="BJ164" s="153"/>
      <c r="BK164" s="153"/>
      <c r="BL164" s="153"/>
      <c r="BM164" s="153"/>
      <c r="BN164" s="153"/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</row>
    <row r="165" spans="2:79" ht="12.75"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</row>
    <row r="166" spans="2:79" ht="12.75"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</row>
    <row r="167" spans="2:79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153"/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53"/>
      <c r="CA167" s="153"/>
    </row>
    <row r="168" spans="2:79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53"/>
    </row>
    <row r="169" spans="2:79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</row>
  </sheetData>
  <sheetProtection sheet="1" objects="1" scenarios="1" sort="0" autoFilter="0"/>
  <autoFilter ref="C4:D16"/>
  <mergeCells count="1">
    <mergeCell ref="C3:G3"/>
  </mergeCells>
  <conditionalFormatting sqref="G5:G16">
    <cfRule type="cellIs" priority="1" dxfId="2" operator="lessThan" stopIfTrue="1">
      <formula>0</formula>
    </cfRule>
    <cfRule type="cellIs" priority="2" dxfId="1" operator="equal" stopIfTrue="1">
      <formula>"0,00 €"</formula>
    </cfRule>
    <cfRule type="expression" priority="3" dxfId="0" stopIfTrue="1">
      <formula>F5&lt;E5*0.8</formula>
    </cfRule>
  </conditionalFormatting>
  <dataValidations count="3">
    <dataValidation errorStyle="information" type="decimal" allowBlank="1" showInputMessage="1" showErrorMessage="1" errorTitle="Eingabe" error="Geben Sie bitte einen gültigen Wert ein." sqref="E5:F16">
      <formula1>0</formula1>
      <formula2>30000</formula2>
    </dataValidation>
    <dataValidation allowBlank="1" showErrorMessage="1" promptTitle="Hinweis zur Tabelle" prompt="Diese Tabelle soll eine Reihe von Funktionen aufzeigen, die bei einer Tabellenkalkulation ganz nützlich sein sind.&#10;Das sind:&#10;* Filter&#10;* Sortierung&#10;* Schaltflächen und Makros&#10;* Kommentare und Eingabemeldungen&#10;* Zell- und Blattschutz" sqref="G4"/>
    <dataValidation allowBlank="1" showInputMessage="1" promptTitle="Hinweis zur Tabelle" prompt="Diese Tabelle soll eine Reihe von Funktionen aufzeigen, die bei einer Tabellenkalkulation ganz nützlich sind.&#10;Das sind:&#10;* Filter&#10;* Sortierung&#10;* Schaltflächen&#10;* Kommentare, Eingabemeldungen&#10;* Bedingte Formatierungen&#10;* Zellschutz&#10;* Programmstarts" sqref="C18"/>
  </dataValidations>
  <printOptions/>
  <pageMargins left="0.787401575" right="0.787401575" top="0.984251969" bottom="0.984251969" header="0.4921259845" footer="0.4921259845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Übungen">
    <tabColor indexed="10"/>
  </sheetPr>
  <dimension ref="B2:N68"/>
  <sheetViews>
    <sheetView showGridLines="0" showRowColHeaders="0" zoomScalePageLayoutView="0" workbookViewId="0" topLeftCell="A1">
      <selection activeCell="A1" sqref="A1"/>
    </sheetView>
  </sheetViews>
  <sheetFormatPr defaultColWidth="11.57421875" defaultRowHeight="12.75"/>
  <cols>
    <col min="1" max="1" width="1.28515625" style="24" customWidth="1"/>
    <col min="2" max="2" width="4.8515625" style="25" customWidth="1"/>
    <col min="3" max="3" width="47.00390625" style="30" customWidth="1"/>
    <col min="4" max="4" width="3.57421875" style="26" customWidth="1"/>
    <col min="5" max="5" width="4.57421875" style="26" customWidth="1"/>
    <col min="6" max="6" width="13.00390625" style="24" customWidth="1"/>
    <col min="7" max="7" width="4.57421875" style="24" customWidth="1"/>
    <col min="8" max="8" width="11.57421875" style="24" customWidth="1"/>
    <col min="9" max="9" width="4.57421875" style="24" customWidth="1"/>
    <col min="10" max="11" width="12.57421875" style="24" customWidth="1"/>
    <col min="12" max="12" width="4.57421875" style="24" customWidth="1"/>
    <col min="13" max="13" width="23.140625" style="24" customWidth="1"/>
    <col min="14" max="14" width="4.57421875" style="24" customWidth="1"/>
    <col min="15" max="16384" width="11.57421875" style="24" customWidth="1"/>
  </cols>
  <sheetData>
    <row r="1" ht="6" customHeight="1"/>
    <row r="2" spans="2:5" ht="15.75">
      <c r="B2" s="198" t="s">
        <v>24</v>
      </c>
      <c r="C2" s="198"/>
      <c r="D2" s="28"/>
      <c r="E2" s="28"/>
    </row>
    <row r="3" spans="2:5" ht="3" customHeight="1">
      <c r="B3" s="27"/>
      <c r="C3" s="27"/>
      <c r="D3" s="28"/>
      <c r="E3" s="28"/>
    </row>
    <row r="4" ht="16.5" thickBot="1"/>
    <row r="5" spans="4:7" ht="15.75">
      <c r="D5" s="90"/>
      <c r="E5" s="91"/>
      <c r="F5" s="92"/>
      <c r="G5" s="93"/>
    </row>
    <row r="6" spans="2:7" ht="38.25" customHeight="1">
      <c r="B6" s="25">
        <v>1</v>
      </c>
      <c r="C6" s="30" t="s">
        <v>38</v>
      </c>
      <c r="D6" s="205" t="s">
        <v>29</v>
      </c>
      <c r="E6" s="206"/>
      <c r="F6" s="118" t="s">
        <v>37</v>
      </c>
      <c r="G6" s="95"/>
    </row>
    <row r="7" spans="3:7" ht="16.5" thickBot="1">
      <c r="C7" s="30" t="s">
        <v>34</v>
      </c>
      <c r="D7" s="96"/>
      <c r="E7" s="97"/>
      <c r="F7" s="98"/>
      <c r="G7" s="99"/>
    </row>
    <row r="8" ht="15.75">
      <c r="C8" s="30" t="s">
        <v>35</v>
      </c>
    </row>
    <row r="9" ht="15.75">
      <c r="C9" s="30" t="s">
        <v>36</v>
      </c>
    </row>
    <row r="10" ht="15.75"/>
    <row r="11" ht="15.75"/>
    <row r="12" ht="15.75"/>
    <row r="13" spans="2:3" ht="38.25">
      <c r="B13" s="25">
        <v>2</v>
      </c>
      <c r="C13" s="30" t="s">
        <v>31</v>
      </c>
    </row>
    <row r="14" ht="15.75">
      <c r="C14" s="167" t="s">
        <v>61</v>
      </c>
    </row>
    <row r="15" ht="25.5">
      <c r="C15" s="167" t="s">
        <v>62</v>
      </c>
    </row>
    <row r="16" ht="15.75">
      <c r="C16" s="167"/>
    </row>
    <row r="17" ht="15.75"/>
    <row r="18" spans="2:5" ht="15.75" customHeight="1" thickBot="1">
      <c r="B18" s="27"/>
      <c r="C18" s="27"/>
      <c r="D18" s="28"/>
      <c r="E18" s="28"/>
    </row>
    <row r="19" spans="4:12" ht="15.75">
      <c r="D19" s="106"/>
      <c r="E19" s="107"/>
      <c r="F19" s="108"/>
      <c r="G19" s="108"/>
      <c r="H19" s="108"/>
      <c r="I19" s="108"/>
      <c r="J19" s="108"/>
      <c r="K19" s="108"/>
      <c r="L19" s="109"/>
    </row>
    <row r="20" spans="2:12" ht="25.5">
      <c r="B20" s="25">
        <v>3</v>
      </c>
      <c r="C20" s="30" t="str">
        <f>CONCATENATE("Bilden Sie die Gesamtsumme der Zellen J",ROW()+1," bis J",ROW()+4," und von K",ROW()+1," bis K",ROW()+4,"!")</f>
        <v>Bilden Sie die Gesamtsumme der Zellen J21 bis J24 und von K21 bis K24!</v>
      </c>
      <c r="D20" s="110"/>
      <c r="E20" s="111"/>
      <c r="F20" s="112"/>
      <c r="G20" s="112"/>
      <c r="H20" s="112"/>
      <c r="I20" s="112"/>
      <c r="J20" s="100" t="s">
        <v>25</v>
      </c>
      <c r="K20" s="101" t="s">
        <v>26</v>
      </c>
      <c r="L20" s="113"/>
    </row>
    <row r="21" spans="4:12" ht="15.75">
      <c r="D21" s="110"/>
      <c r="E21" s="51"/>
      <c r="F21" s="199" t="s">
        <v>27</v>
      </c>
      <c r="G21" s="52"/>
      <c r="H21" s="112"/>
      <c r="I21" s="112"/>
      <c r="J21" s="102">
        <v>1687.5</v>
      </c>
      <c r="K21" s="103">
        <v>1533.75</v>
      </c>
      <c r="L21" s="113"/>
    </row>
    <row r="22" spans="4:12" ht="15.75" customHeight="1">
      <c r="D22" s="110"/>
      <c r="E22" s="53"/>
      <c r="F22" s="200"/>
      <c r="G22" s="54"/>
      <c r="H22" s="112"/>
      <c r="I22" s="112"/>
      <c r="J22" s="102">
        <v>635</v>
      </c>
      <c r="K22" s="103">
        <f>-464.5</f>
        <v>-464.5</v>
      </c>
      <c r="L22" s="113"/>
    </row>
    <row r="23" spans="4:12" ht="15.75">
      <c r="D23" s="110"/>
      <c r="E23" s="53"/>
      <c r="F23" s="29"/>
      <c r="G23" s="54"/>
      <c r="H23" s="112"/>
      <c r="I23" s="112"/>
      <c r="J23" s="102">
        <f>-388.25</f>
        <v>-388.25</v>
      </c>
      <c r="K23" s="103">
        <v>288.25</v>
      </c>
      <c r="L23" s="113"/>
    </row>
    <row r="24" spans="4:12" ht="15.75">
      <c r="D24" s="110"/>
      <c r="E24" s="55"/>
      <c r="F24" s="56"/>
      <c r="G24" s="57"/>
      <c r="H24" s="112"/>
      <c r="I24" s="112"/>
      <c r="J24" s="104">
        <v>395.75</v>
      </c>
      <c r="K24" s="105">
        <v>330.5</v>
      </c>
      <c r="L24" s="113"/>
    </row>
    <row r="25" spans="4:12" ht="16.5" thickBot="1">
      <c r="D25" s="114"/>
      <c r="E25" s="115"/>
      <c r="F25" s="116"/>
      <c r="G25" s="116"/>
      <c r="H25" s="116"/>
      <c r="I25" s="116"/>
      <c r="J25" s="116"/>
      <c r="K25" s="116"/>
      <c r="L25" s="117"/>
    </row>
    <row r="26" ht="16.5" thickBot="1"/>
    <row r="27" spans="4:12" ht="15.75">
      <c r="D27" s="69"/>
      <c r="E27" s="70"/>
      <c r="F27" s="71"/>
      <c r="G27" s="71"/>
      <c r="H27" s="71"/>
      <c r="I27" s="71"/>
      <c r="J27" s="71"/>
      <c r="K27" s="71"/>
      <c r="L27" s="72"/>
    </row>
    <row r="28" spans="2:12" ht="15.75">
      <c r="B28" s="25">
        <v>4</v>
      </c>
      <c r="C28" s="30" t="s">
        <v>28</v>
      </c>
      <c r="D28" s="201" t="s">
        <v>29</v>
      </c>
      <c r="E28" s="202"/>
      <c r="F28" s="58"/>
      <c r="G28" s="73"/>
      <c r="H28" s="73"/>
      <c r="I28" s="73"/>
      <c r="J28" s="67">
        <v>49</v>
      </c>
      <c r="K28" s="68">
        <v>82</v>
      </c>
      <c r="L28" s="74"/>
    </row>
    <row r="29" spans="4:12" ht="16.5" thickBot="1">
      <c r="D29" s="75"/>
      <c r="E29" s="76"/>
      <c r="F29" s="77"/>
      <c r="G29" s="77"/>
      <c r="H29" s="77"/>
      <c r="I29" s="77"/>
      <c r="J29" s="77"/>
      <c r="K29" s="77"/>
      <c r="L29" s="78"/>
    </row>
    <row r="32" spans="2:3" ht="63.75">
      <c r="B32" s="25">
        <v>5</v>
      </c>
      <c r="C32" s="30" t="s">
        <v>67</v>
      </c>
    </row>
    <row r="35" spans="2:3" ht="51">
      <c r="B35" s="25">
        <v>6</v>
      </c>
      <c r="C35" s="30" t="s">
        <v>68</v>
      </c>
    </row>
    <row r="36" ht="15.75">
      <c r="C36" s="167" t="s">
        <v>63</v>
      </c>
    </row>
    <row r="37" ht="15.75">
      <c r="C37" s="167" t="s">
        <v>64</v>
      </c>
    </row>
    <row r="39" ht="16.5" thickBot="1"/>
    <row r="40" spans="4:12" ht="15.75">
      <c r="D40" s="79"/>
      <c r="E40" s="80"/>
      <c r="F40" s="81"/>
      <c r="G40" s="81"/>
      <c r="H40" s="81"/>
      <c r="I40" s="81"/>
      <c r="J40" s="81"/>
      <c r="K40" s="81"/>
      <c r="L40" s="82"/>
    </row>
    <row r="41" spans="2:12" ht="38.25">
      <c r="B41" s="25">
        <v>7</v>
      </c>
      <c r="C41" s="30" t="str">
        <f>CONCATENATE("Tragen Sie die richtige Funktion ein! Es soll 'Ja' ausgegeben werden, wenn die Zahl in J",ROW()," negativ ist, und 'Nein', wenn nicht.")</f>
        <v>Tragen Sie die richtige Funktion ein! Es soll 'Ja' ausgegeben werden, wenn die Zahl in J41 negativ ist, und 'Nein', wenn nicht.</v>
      </c>
      <c r="D41" s="203" t="s">
        <v>29</v>
      </c>
      <c r="E41" s="204"/>
      <c r="F41" s="59"/>
      <c r="G41" s="83"/>
      <c r="H41" s="83"/>
      <c r="I41" s="83"/>
      <c r="J41" s="60"/>
      <c r="K41" s="84"/>
      <c r="L41" s="85"/>
    </row>
    <row r="42" spans="4:12" ht="16.5" thickBot="1">
      <c r="D42" s="86"/>
      <c r="E42" s="87"/>
      <c r="F42" s="88"/>
      <c r="G42" s="88"/>
      <c r="H42" s="88"/>
      <c r="I42" s="88"/>
      <c r="J42" s="88"/>
      <c r="K42" s="88"/>
      <c r="L42" s="89"/>
    </row>
    <row r="44" ht="16.5" thickBot="1"/>
    <row r="45" spans="4:12" ht="15.75">
      <c r="D45" s="90"/>
      <c r="E45" s="91"/>
      <c r="F45" s="92"/>
      <c r="G45" s="92"/>
      <c r="H45" s="92"/>
      <c r="I45" s="92"/>
      <c r="J45" s="92"/>
      <c r="K45" s="92"/>
      <c r="L45" s="93"/>
    </row>
    <row r="46" spans="2:12" ht="38.25">
      <c r="B46" s="25">
        <v>8</v>
      </c>
      <c r="C46" s="30" t="s">
        <v>30</v>
      </c>
      <c r="D46" s="207" t="s">
        <v>29</v>
      </c>
      <c r="E46" s="208"/>
      <c r="F46" s="59"/>
      <c r="G46" s="94"/>
      <c r="H46" s="61"/>
      <c r="I46" s="94"/>
      <c r="J46" s="61"/>
      <c r="K46" s="94"/>
      <c r="L46" s="95"/>
    </row>
    <row r="47" spans="4:12" ht="16.5" thickBot="1">
      <c r="D47" s="96"/>
      <c r="E47" s="97"/>
      <c r="F47" s="98"/>
      <c r="G47" s="98"/>
      <c r="H47" s="98"/>
      <c r="I47" s="98"/>
      <c r="J47" s="98"/>
      <c r="K47" s="98"/>
      <c r="L47" s="99"/>
    </row>
    <row r="49" ht="16.5" thickBot="1"/>
    <row r="50" spans="4:14" ht="15.75">
      <c r="D50" s="31"/>
      <c r="E50" s="32"/>
      <c r="F50" s="33"/>
      <c r="G50" s="33"/>
      <c r="H50" s="33"/>
      <c r="I50" s="33"/>
      <c r="J50" s="33"/>
      <c r="K50" s="33"/>
      <c r="L50" s="33"/>
      <c r="M50" s="33"/>
      <c r="N50" s="34"/>
    </row>
    <row r="51" spans="2:14" ht="51">
      <c r="B51" s="25">
        <v>9</v>
      </c>
      <c r="C51" s="30" t="str">
        <f>CONCATENATE("Tragen Sie die richtige Funktion ein! Sie soll die beiden Zahlen addieren bzw. multiplizieren in Abhängigkeit, wass in die Zelle H",ROW()," eingetragen wird ('plus' bzw. 'mal'")</f>
        <v>Tragen Sie die richtige Funktion ein! Sie soll die beiden Zahlen addieren bzw. multiplizieren in Abhängigkeit, wass in die Zelle H51 eingetragen wird ('plus' bzw. 'mal'</v>
      </c>
      <c r="D51" s="192" t="s">
        <v>29</v>
      </c>
      <c r="E51" s="193"/>
      <c r="F51" s="60"/>
      <c r="G51" s="35"/>
      <c r="H51" s="62"/>
      <c r="I51" s="35"/>
      <c r="J51" s="60"/>
      <c r="K51" s="193" t="s">
        <v>29</v>
      </c>
      <c r="L51" s="193"/>
      <c r="M51" s="63"/>
      <c r="N51" s="36"/>
    </row>
    <row r="52" spans="4:14" ht="16.5" thickBot="1">
      <c r="D52" s="37"/>
      <c r="E52" s="38"/>
      <c r="F52" s="39"/>
      <c r="G52" s="39"/>
      <c r="H52" s="39"/>
      <c r="I52" s="39"/>
      <c r="J52" s="39"/>
      <c r="K52" s="39"/>
      <c r="L52" s="39"/>
      <c r="M52" s="39"/>
      <c r="N52" s="40"/>
    </row>
    <row r="54" ht="16.5" thickBot="1"/>
    <row r="55" spans="4:12" ht="15.75">
      <c r="D55" s="41"/>
      <c r="E55" s="42"/>
      <c r="F55" s="43"/>
      <c r="G55" s="43"/>
      <c r="H55" s="43"/>
      <c r="I55" s="43"/>
      <c r="J55" s="43"/>
      <c r="K55" s="43"/>
      <c r="L55" s="44"/>
    </row>
    <row r="56" spans="2:12" ht="38.25">
      <c r="B56" s="25">
        <v>10</v>
      </c>
      <c r="C56" s="30" t="s">
        <v>32</v>
      </c>
      <c r="D56" s="194" t="s">
        <v>29</v>
      </c>
      <c r="E56" s="195"/>
      <c r="F56" s="196"/>
      <c r="G56" s="197"/>
      <c r="H56" s="64"/>
      <c r="I56" s="45" t="s">
        <v>33</v>
      </c>
      <c r="J56" s="66"/>
      <c r="K56" s="65"/>
      <c r="L56" s="46"/>
    </row>
    <row r="57" spans="3:12" ht="16.5" thickBot="1">
      <c r="C57" s="167" t="s">
        <v>65</v>
      </c>
      <c r="D57" s="47"/>
      <c r="E57" s="48"/>
      <c r="F57" s="49"/>
      <c r="G57" s="49"/>
      <c r="H57" s="49"/>
      <c r="I57" s="49"/>
      <c r="J57" s="49"/>
      <c r="K57" s="49"/>
      <c r="L57" s="50"/>
    </row>
    <row r="58" ht="15.75">
      <c r="C58" s="167" t="s">
        <v>66</v>
      </c>
    </row>
    <row r="61" spans="2:3" ht="102">
      <c r="B61" s="25">
        <v>11</v>
      </c>
      <c r="C61" s="30" t="s">
        <v>71</v>
      </c>
    </row>
    <row r="64" spans="2:3" ht="63.75">
      <c r="B64" s="25">
        <v>12</v>
      </c>
      <c r="C64" s="30" t="s">
        <v>72</v>
      </c>
    </row>
    <row r="65" ht="15.75"/>
    <row r="66" ht="15.75"/>
    <row r="67" spans="2:3" ht="38.25">
      <c r="B67" s="25">
        <v>13</v>
      </c>
      <c r="C67" s="30" t="s">
        <v>74</v>
      </c>
    </row>
    <row r="68" ht="15.75">
      <c r="C68" s="209" t="s">
        <v>73</v>
      </c>
    </row>
    <row r="69" ht="15.75"/>
    <row r="70" ht="15.75"/>
    <row r="71" ht="15.75"/>
    <row r="72" ht="15.75"/>
    <row r="73" ht="15.75"/>
    <row r="74" ht="15.75"/>
    <row r="75" ht="15.75"/>
    <row r="76" ht="15.75"/>
  </sheetData>
  <sheetProtection sheet="1" objects="1" scenarios="1" formatCells="0"/>
  <mergeCells count="10">
    <mergeCell ref="D51:E51"/>
    <mergeCell ref="K51:L51"/>
    <mergeCell ref="D56:E56"/>
    <mergeCell ref="F56:G56"/>
    <mergeCell ref="B2:C2"/>
    <mergeCell ref="F21:F22"/>
    <mergeCell ref="D28:E28"/>
    <mergeCell ref="D41:E41"/>
    <mergeCell ref="D6:E6"/>
    <mergeCell ref="D46:E46"/>
  </mergeCells>
  <hyperlinks>
    <hyperlink ref="C68" r:id="rId1" display="http://www.schulminator.com/mathematik"/>
  </hyperlinks>
  <printOptions horizontalCentered="1"/>
  <pageMargins left="0.39375" right="0.39375" top="0.8" bottom="0.41" header="0.59" footer="0.17"/>
  <pageSetup horizontalDpi="300" verticalDpi="300" orientation="landscape" paperSize="9" r:id="rId3"/>
  <headerFooter alignWithMargins="0">
    <oddFooter>&amp;RBlatt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Lösungen">
    <tabColor indexed="29"/>
  </sheetPr>
  <dimension ref="A1:A1"/>
  <sheetViews>
    <sheetView showGridLines="0" showRowColHeaders="0" zoomScalePageLayoutView="0" workbookViewId="0" topLeftCell="A1">
      <selection activeCell="A1" sqref="A1"/>
    </sheetView>
  </sheetViews>
  <sheetFormatPr defaultColWidth="11.57421875" defaultRowHeight="12.75"/>
  <sheetData>
    <row r="13" ht="19.5" customHeight="1"/>
  </sheetData>
  <sheetProtection/>
  <printOptions horizontalCentered="1"/>
  <pageMargins left="0.39375" right="0.39375" top="0.8861111111111111" bottom="0.6590277777777778" header="0.7875" footer="0.39375"/>
  <pageSetup horizontalDpi="300" verticalDpi="300" orientation="landscape" paperSize="9" r:id="rId1"/>
  <headerFooter alignWithMargins="0">
    <oddFooter>&amp;R&amp;"Times New Roman,Regular"&amp;12Blatt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 - B-SIK</cp:lastModifiedBy>
  <cp:lastPrinted>2008-07-19T19:31:27Z</cp:lastPrinted>
  <dcterms:created xsi:type="dcterms:W3CDTF">2010-05-12T19:29:52Z</dcterms:created>
  <dcterms:modified xsi:type="dcterms:W3CDTF">2012-03-07T19:42:59Z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